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compartida\INFORMES 2022-2025\DIF CUENCAME\2023\12 DICIEMBRE\BUZON EASE\"/>
    </mc:Choice>
  </mc:AlternateContent>
  <bookViews>
    <workbookView xWindow="-120" yWindow="-120" windowWidth="20730" windowHeight="11160" tabRatio="503"/>
  </bookViews>
  <sheets>
    <sheet name="BIENES MUEBLES" sheetId="4" r:id="rId1"/>
    <sheet name="BIENES INM." sheetId="6" r:id="rId2"/>
    <sheet name="Informe de compatibilidad" sheetId="7" r:id="rId3"/>
  </sheets>
  <definedNames>
    <definedName name="_xlnm.Print_Area" localSheetId="1">'BIENES INM.'!$A$1:$H$31</definedName>
    <definedName name="_xlnm.Print_Area" localSheetId="0">'BIENES MUEBLES'!$A$1:$Q$151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2" i="4" l="1"/>
  <c r="A73" i="4" s="1"/>
  <c r="L75" i="4" l="1"/>
  <c r="A69" i="4"/>
  <c r="A70" i="4" s="1"/>
  <c r="A71" i="4" s="1"/>
  <c r="A50" i="4" l="1"/>
  <c r="A104" i="4" l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L19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F26" i="6" l="1"/>
  <c r="L130" i="4" l="1"/>
  <c r="L143" i="4"/>
  <c r="M119" i="4"/>
  <c r="L82" i="4" l="1"/>
  <c r="A1" i="6"/>
  <c r="M98" i="4" l="1"/>
  <c r="M91" i="4"/>
  <c r="F15" i="6"/>
  <c r="J152" i="4" l="1"/>
  <c r="F34" i="6" s="1"/>
</calcChain>
</file>

<file path=xl/sharedStrings.xml><?xml version="1.0" encoding="utf-8"?>
<sst xmlns="http://schemas.openxmlformats.org/spreadsheetml/2006/main" count="805" uniqueCount="194">
  <si>
    <t>MARCA</t>
  </si>
  <si>
    <t>MODELO</t>
  </si>
  <si>
    <t>COLOR</t>
  </si>
  <si>
    <t>DESCRIPCIÓN</t>
  </si>
  <si>
    <t>TIPO</t>
  </si>
  <si>
    <t>No</t>
  </si>
  <si>
    <t>CÓDIGO</t>
  </si>
  <si>
    <t>DEPARTAMENTO</t>
  </si>
  <si>
    <t>ESTADO FISICO</t>
  </si>
  <si>
    <t>TIPO DE RECURSO CON EL QUE SE ADQUIRIÓ</t>
  </si>
  <si>
    <t>FECHA DE ADQUSICIÓN</t>
  </si>
  <si>
    <t>VALOR DE DESECHO</t>
  </si>
  <si>
    <t>ESTIMACIÓN DE LA VIDA UTIL</t>
  </si>
  <si>
    <t>DEPRECIACIÓN</t>
  </si>
  <si>
    <t>AÑO 1</t>
  </si>
  <si>
    <t>AÑO 2</t>
  </si>
  <si>
    <t>No.</t>
  </si>
  <si>
    <t>No.DE SERIE</t>
  </si>
  <si>
    <t>TERRENOS Y EDIFICIOS NO HABITACIONALES</t>
  </si>
  <si>
    <t>UBICACIÓN</t>
  </si>
  <si>
    <t>SUPERFICIE</t>
  </si>
  <si>
    <t>FECHA DE ADQUISICIÓN</t>
  </si>
  <si>
    <t>VALOR DE ADQUISICION</t>
  </si>
  <si>
    <t>TOTAL</t>
  </si>
  <si>
    <t>COSTO DE ADQUISICIÓN</t>
  </si>
  <si>
    <t>NOTA: LAS CELDAS SOMBREADAS DE AZUL SERÁN LLENADAS CONFORME EL MUNICIPIO OBTENGA INFORMACIÓN</t>
  </si>
  <si>
    <t>NOTA: EL IMPORTE DE CADA FORMATO DEBERÁ COINCIDIR CON LO REGISTRADO EN EL ESTADO DE SITUACIÓN FINANCIERA</t>
  </si>
  <si>
    <t>NOTA: EL IMPORTE DEL FORMATO DEBERÁ COINCIDIR CON LO REGISTRADO EN EL ESTADO DE SITUACIÓN FINANCIERA</t>
  </si>
  <si>
    <t>MOBILIARIO Y EQUIPO DE ADMINISTRACIÓN   (INCLUYE MUEBLES DE OFICINA Y ESTANTERÍA, EQUIPO DE CÓMPUTO Y DE TECNOLOGIAS DE LA INFORMACIÓN)</t>
  </si>
  <si>
    <t>VEHICULOS Y EQUIPO DE TRANSPORTE  (VEHICULOS, CAMIONETAS, ETC)</t>
  </si>
  <si>
    <t>ESTE IMPORTE DEBE COINCIDIR CON LO INFORMADO EN LA CUENTA CONTABLE 1244 VEHICULOS Y EQUIPO DE TRANSPORTE</t>
  </si>
  <si>
    <t>MAQUINARIA, OTROS EQUIPOS Y HERRAMIENTAS (MAQUINARIA Y EQUIPO DE CONSTRUCCION, EQUPO DE COMUNICACIÓN Y TELECOMUNICACION, HERRAMIENTAS Y MAQUINAS-HERRAMIENTAS)</t>
  </si>
  <si>
    <t>ESTE IMPORTE DEBE COINCIDIR CON LO INFORMADO EN LA CUENTA CONTABLE 1246 MAQUINARIA, OTROS EQUIPOS Y HERRAMIENTAS)</t>
  </si>
  <si>
    <t>ESTE IMPORTE DEBE COINCIDIR CON LO INFORMADO EN LA CUENTA CONTABLE 1231 TERRENOS Y 1233 EDIFICIOS NO HABITACIONALES)</t>
  </si>
  <si>
    <t>ADQUISICIONES DE ACTIVO MENORES A 35 SMDF  ($ 2,801.40)</t>
  </si>
  <si>
    <t>ANEXO DEL OFICIO  EASE/DF/242-29/VI/2017</t>
  </si>
  <si>
    <t>BUENO</t>
  </si>
  <si>
    <t>Ejecutar el 25/07/2017 10:11</t>
  </si>
  <si>
    <t>Las siguientes características de este libro no son compatibles con versiones anteriores de Excel. Estas características podrían perderse o degradarse si abre el libro con una versión anterior de Excel o si guarda el libro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</si>
  <si>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</si>
  <si>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</si>
  <si>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</si>
  <si>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</si>
  <si>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</si>
  <si>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 xml:space="preserve"> </t>
  </si>
  <si>
    <t>TOTAL MOBILIARIO</t>
  </si>
  <si>
    <t>MOBILIARIO Y EQUIPO EDUCACIONAL Y RECREATIVO</t>
  </si>
  <si>
    <t>ESTE IMPORTE DEBE COINCIDIR CON LO INFORMADO EN LA CUENTA CONTABLE 1241  MOBILIARIO Y EQUIPO DE ADMINISTRACION</t>
  </si>
  <si>
    <t>ESTE IMPORTE DEBE COINCIDIR CON LO INFORMADO EN LA CUENTA CONTABLE 1242 MOBILIARIO Y EQUIPO EDUCACIONAL Y RECREATIVO.</t>
  </si>
  <si>
    <t>ESTE IMPORTE DEBE COINCIDIR CON LO INFORMADO EN LA CUENTA CONTABLE 1247 COLECCIONES, OBRAS DE ARTE Y OBJETOS VALIOSOS</t>
  </si>
  <si>
    <t>COLECCIONES, OBRAS DE ARTE Y OBJETOS VALIOSOS (BIENES ARTISTICOS, CULTURALES Y CIENTIFICOS).</t>
  </si>
  <si>
    <t>ACTIVOS INTANGIBLES</t>
  </si>
  <si>
    <t>BIENES, INMUEBLES, INFRAESTRUCTURA Y CONSTRUCCIONES EN PROCESO</t>
  </si>
  <si>
    <t xml:space="preserve">ESTE IMPORTE DEBE COINCIDIR CON LO INFORMADO EN LA CUENTA CONTABLE 1235 CONSTRUCCIONES EN PROCESO EN BIENES DE DOMINIO PUBLICO </t>
  </si>
  <si>
    <t>ESTE IMPORTE DEBE COINCIDIR CON LO INFORMADO EN LA CUENTA CONTABLE 1251 SOFTWARE</t>
  </si>
  <si>
    <t>Informe de compatibilidad para Copia de CUENCAME DGO.xls</t>
  </si>
  <si>
    <t>N/A</t>
  </si>
  <si>
    <t>NEGRO</t>
  </si>
  <si>
    <t>PROPIO</t>
  </si>
  <si>
    <t>BLANCO</t>
  </si>
  <si>
    <t xml:space="preserve">COMPUTADORA </t>
  </si>
  <si>
    <t>SISTEMA PARA EL DESARROLLO INTEGRAL DE LA FAMILIA DEL MUNICIPIO DE CUENCAME DE CENICEROS, ESTADO DE DGO</t>
  </si>
  <si>
    <t xml:space="preserve">REFRIGERADOR </t>
  </si>
  <si>
    <t>COMPUTADORA INTEL CORE I3</t>
  </si>
  <si>
    <t>SILLA GERENTE PIEL IMITACION</t>
  </si>
  <si>
    <t>ESCRITORIO INVISIBLE</t>
  </si>
  <si>
    <t>BROTHER</t>
  </si>
  <si>
    <t xml:space="preserve">GX6750SP </t>
  </si>
  <si>
    <t xml:space="preserve">MAQUINA DE ESCRIBIR  </t>
  </si>
  <si>
    <t>MESA DE TRABAJO 150X60X75</t>
  </si>
  <si>
    <t>URBAN SILVER</t>
  </si>
  <si>
    <t>PEDESTAL 3 GAV 39X45X71</t>
  </si>
  <si>
    <t xml:space="preserve">SILLON EJECUTIVO </t>
  </si>
  <si>
    <t>LOFT IVORY</t>
  </si>
  <si>
    <t>CUATRO TANDEM METALICO 3 PLAZAS ALUMINIO</t>
  </si>
  <si>
    <t>SILLON SEMI EJECUTIVO CUERPO SEPARADO CONFORT</t>
  </si>
  <si>
    <t>AIO 19.5</t>
  </si>
  <si>
    <t xml:space="preserve">BALANCIN DE TOBILLO </t>
  </si>
  <si>
    <t>MECA0035</t>
  </si>
  <si>
    <t>ORGANIZADOR 8 CUB</t>
  </si>
  <si>
    <t>TANDEM METALICO 3 PLAZAS ALUMINIO</t>
  </si>
  <si>
    <t>RELOJ CHECADOR HUELLA P/100</t>
  </si>
  <si>
    <t xml:space="preserve">MULTIFUNCIONAL </t>
  </si>
  <si>
    <t>EPSON</t>
  </si>
  <si>
    <t>L4150 ECO TANK</t>
  </si>
  <si>
    <t>ESTRUCTURA DE CORAZON PARA TAPA ROSCAS</t>
  </si>
  <si>
    <t xml:space="preserve">VEHICULO </t>
  </si>
  <si>
    <t>SEDAN</t>
  </si>
  <si>
    <t>CHEVROLET AVEO</t>
  </si>
  <si>
    <t>MFC-8910DW SERIE U63089-ESN173454</t>
  </si>
  <si>
    <t>ALIMENTOS</t>
  </si>
  <si>
    <t>ESCRITORIO MADERA PARA COMPUTADORA</t>
  </si>
  <si>
    <t>WHILPOORL</t>
  </si>
  <si>
    <t>18P</t>
  </si>
  <si>
    <t>GRIS</t>
  </si>
  <si>
    <t>COCINA</t>
  </si>
  <si>
    <t xml:space="preserve">ACCESORIOS DE COCINA </t>
  </si>
  <si>
    <t>UBR</t>
  </si>
  <si>
    <t>SALUD</t>
  </si>
  <si>
    <t>BEIGE</t>
  </si>
  <si>
    <t>INAPAM</t>
  </si>
  <si>
    <t>DIRECCION</t>
  </si>
  <si>
    <t>RECEPCION</t>
  </si>
  <si>
    <t>TRABAJO SOCIAL</t>
  </si>
  <si>
    <t>ROSA</t>
  </si>
  <si>
    <t>AREA ADMINISTRATIVA</t>
  </si>
  <si>
    <t>COMPUTADORA DE ESCRITORIO</t>
  </si>
  <si>
    <t>NEGRA</t>
  </si>
  <si>
    <t>PROTECCION A LA INFANCIA</t>
  </si>
  <si>
    <t>REGULADOR NO BREAK</t>
  </si>
  <si>
    <t>REGULAR</t>
  </si>
  <si>
    <t xml:space="preserve">IMPRESORA MULTIFUNCIONAL </t>
  </si>
  <si>
    <t>BLANCA</t>
  </si>
  <si>
    <t>LENOVO</t>
  </si>
  <si>
    <t xml:space="preserve">IMPRESORA  </t>
  </si>
  <si>
    <t>HP</t>
  </si>
  <si>
    <t>TELEFONO INHALAMBRICO</t>
  </si>
  <si>
    <t>VTECH</t>
  </si>
  <si>
    <t>RESISTENCIA TIPO TUBULAR</t>
  </si>
  <si>
    <t>INVERSOR DE CORRIENTE</t>
  </si>
  <si>
    <t>MANTENIMIENTO</t>
  </si>
  <si>
    <t>RELOJ CHECADOR BIOMETRICO</t>
  </si>
  <si>
    <t>BIOCHECK</t>
  </si>
  <si>
    <t>AZUL-ROJO</t>
  </si>
  <si>
    <t>SOFA CAMA</t>
  </si>
  <si>
    <t>DELHI</t>
  </si>
  <si>
    <t>NA</t>
  </si>
  <si>
    <t>SILLON</t>
  </si>
  <si>
    <t>SILLON EJECUTIVO</t>
  </si>
  <si>
    <t>AB-2006</t>
  </si>
  <si>
    <t>VERDE</t>
  </si>
  <si>
    <t>LIBRERO DE MADERA</t>
  </si>
  <si>
    <t>ESCRITORIO VITROBLOCK Y MADERA</t>
  </si>
  <si>
    <t>BASES DE MADERA</t>
  </si>
  <si>
    <t>REPISAS PARA OFICINA</t>
  </si>
  <si>
    <t>NICHO MADERA P/BANDERA</t>
  </si>
  <si>
    <t>ARCHIVERO MADERA</t>
  </si>
  <si>
    <t xml:space="preserve">MICROONDAS </t>
  </si>
  <si>
    <t>MABE</t>
  </si>
  <si>
    <t>HMM700</t>
  </si>
  <si>
    <t>BOCINA PORTATIL</t>
  </si>
  <si>
    <t>QUANTUM</t>
  </si>
  <si>
    <t>PSICOLOGIA</t>
  </si>
  <si>
    <t>BUDINERA</t>
  </si>
  <si>
    <t>CAFETERA</t>
  </si>
  <si>
    <t>EXTRACTOR</t>
  </si>
  <si>
    <t>ELITE</t>
  </si>
  <si>
    <t>OLLA VAPOR</t>
  </si>
  <si>
    <t>ALUMINIO</t>
  </si>
  <si>
    <t>FREIDORA</t>
  </si>
  <si>
    <t>ACERO INOX</t>
  </si>
  <si>
    <t>CHOCOMIELERO ELITE</t>
  </si>
  <si>
    <t xml:space="preserve">ESTUFA </t>
  </si>
  <si>
    <t xml:space="preserve">ESCRITORIO MADERA </t>
  </si>
  <si>
    <t>CAFÉ</t>
  </si>
  <si>
    <t>ANTERIOR A SEP 2013</t>
  </si>
  <si>
    <t>EQUIPO SONIDO</t>
  </si>
  <si>
    <t>SONY</t>
  </si>
  <si>
    <t>SILLAS VINIL</t>
  </si>
  <si>
    <t>SALA</t>
  </si>
  <si>
    <t>FRIGOBAR</t>
  </si>
  <si>
    <t>GE</t>
  </si>
  <si>
    <t>CONSULTORIO</t>
  </si>
  <si>
    <t>MESA DE MADERA</t>
  </si>
  <si>
    <t>COLORES</t>
  </si>
  <si>
    <t>EDUCACION INICIAL</t>
  </si>
  <si>
    <t xml:space="preserve">ARCHIVERO  </t>
  </si>
  <si>
    <t>SILLA EJECUTIVA</t>
  </si>
  <si>
    <t xml:space="preserve">ARCHIVERO </t>
  </si>
  <si>
    <t>PROCURADURIA</t>
  </si>
  <si>
    <t>ARCHIVERO</t>
  </si>
  <si>
    <t>PARRILLAS</t>
  </si>
  <si>
    <t>TARJA INDUSTRIAL</t>
  </si>
  <si>
    <t>PISO EVA MAT DESARMABLE</t>
  </si>
  <si>
    <t>PAMAR</t>
  </si>
  <si>
    <t>METALICA</t>
  </si>
  <si>
    <t>RELOJ CHECADOR DE RECONOCIMIENTO FACIAL Y HUELLA DIGITAL</t>
  </si>
  <si>
    <t>MONITOR CPAP/BPAP</t>
  </si>
  <si>
    <t>TELEVISION</t>
  </si>
  <si>
    <t xml:space="preserve">COCINA </t>
  </si>
  <si>
    <t>LICUADORA</t>
  </si>
  <si>
    <t>OREGON</t>
  </si>
  <si>
    <t>NOGAL</t>
  </si>
  <si>
    <t>ESTEFANIA</t>
  </si>
  <si>
    <t>CHOCOLATE</t>
  </si>
  <si>
    <t xml:space="preserve">HELEN </t>
  </si>
  <si>
    <t>LH32BETBLGKXZ</t>
  </si>
  <si>
    <t>SAMSUNG</t>
  </si>
  <si>
    <t>OSTER</t>
  </si>
  <si>
    <t>450-10</t>
  </si>
  <si>
    <t>COMEDOR 6 SILLAS</t>
  </si>
  <si>
    <t>ALBERGUE DE MAMAS CON PROBLEMAS DE VIOLENCIA</t>
  </si>
  <si>
    <t>INVENTARIO ACTUALIZADO DE BIENES MUEBLES AL 31 DE DICIEMBRE DE 2023</t>
  </si>
  <si>
    <t>INVENTARIO ACTUALIZADO DE BIENES INMUEBLES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</si>
</sst>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i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7" fillId="0" borderId="1" xfId="1" applyFont="1" applyBorder="1" applyAlignment="1">
      <alignment horizontal="center"/>
    </xf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7" fillId="0" borderId="0" xfId="0" applyFont="1" applyBorder="1"/>
    <xf numFmtId="43" fontId="0" fillId="0" borderId="0" xfId="0" applyNumberFormat="1" applyAlignment="1">
      <alignment vertical="center"/>
    </xf>
    <xf numFmtId="4" fontId="5" fillId="5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8" fillId="0" borderId="0" xfId="0" applyFont="1" applyBorder="1"/>
    <xf numFmtId="44" fontId="7" fillId="0" borderId="0" xfId="1" applyFont="1" applyBorder="1"/>
    <xf numFmtId="0" fontId="0" fillId="0" borderId="0" xfId="0" applyBorder="1"/>
    <xf numFmtId="4" fontId="0" fillId="0" borderId="0" xfId="0" applyNumberFormat="1" applyBorder="1"/>
    <xf numFmtId="0" fontId="7" fillId="0" borderId="1" xfId="0" applyFont="1" applyBorder="1" applyAlignment="1">
      <alignment horizontal="left"/>
    </xf>
    <xf numFmtId="44" fontId="0" fillId="5" borderId="11" xfId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4" fontId="10" fillId="0" borderId="10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4" fontId="10" fillId="3" borderId="1" xfId="1" applyFont="1" applyFill="1" applyBorder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8" fontId="10" fillId="0" borderId="2" xfId="0" applyNumberFormat="1" applyFont="1" applyBorder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44" fontId="10" fillId="0" borderId="11" xfId="1" applyFont="1" applyFill="1" applyBorder="1" applyAlignment="1">
      <alignment horizontal="center" vertical="center"/>
    </xf>
    <xf numFmtId="14" fontId="10" fillId="0" borderId="11" xfId="0" applyNumberFormat="1" applyFont="1" applyFill="1" applyBorder="1" applyAlignment="1">
      <alignment horizontal="center" vertical="center"/>
    </xf>
    <xf numFmtId="44" fontId="10" fillId="0" borderId="19" xfId="1" applyFont="1" applyFill="1" applyBorder="1" applyAlignment="1">
      <alignment horizontal="center" vertical="center"/>
    </xf>
    <xf numFmtId="44" fontId="10" fillId="0" borderId="12" xfId="1" applyFont="1" applyFill="1" applyBorder="1" applyAlignment="1">
      <alignment horizontal="center" vertical="center"/>
    </xf>
    <xf numFmtId="14" fontId="10" fillId="0" borderId="17" xfId="0" applyNumberFormat="1" applyFont="1" applyFill="1" applyBorder="1" applyAlignment="1">
      <alignment horizontal="center" vertical="center"/>
    </xf>
    <xf numFmtId="44" fontId="10" fillId="0" borderId="17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44" fontId="10" fillId="0" borderId="15" xfId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44" fontId="10" fillId="0" borderId="16" xfId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4" fontId="10" fillId="0" borderId="13" xfId="0" applyNumberFormat="1" applyFont="1" applyFill="1" applyBorder="1" applyAlignment="1">
      <alignment horizontal="center" vertical="center"/>
    </xf>
    <xf numFmtId="4" fontId="10" fillId="0" borderId="11" xfId="1" applyNumberFormat="1" applyFont="1" applyFill="1" applyBorder="1" applyAlignment="1">
      <alignment horizontal="center" vertical="center"/>
    </xf>
    <xf numFmtId="44" fontId="10" fillId="0" borderId="0" xfId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4" fontId="10" fillId="0" borderId="21" xfId="0" applyNumberFormat="1" applyFont="1" applyFill="1" applyBorder="1" applyAlignment="1">
      <alignment horizontal="center" vertical="center"/>
    </xf>
    <xf numFmtId="44" fontId="10" fillId="0" borderId="21" xfId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4" fontId="10" fillId="0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4" fontId="10" fillId="3" borderId="0" xfId="0" applyNumberFormat="1" applyFont="1" applyFill="1" applyBorder="1" applyAlignment="1">
      <alignment horizontal="center" vertical="center"/>
    </xf>
    <xf numFmtId="43" fontId="10" fillId="0" borderId="0" xfId="2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43" fontId="10" fillId="0" borderId="1" xfId="2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44" fontId="10" fillId="3" borderId="0" xfId="1" applyFont="1" applyFill="1" applyAlignment="1">
      <alignment horizontal="center" vertical="center"/>
    </xf>
    <xf numFmtId="44" fontId="10" fillId="0" borderId="23" xfId="1" applyFont="1" applyFill="1" applyBorder="1" applyAlignment="1">
      <alignment horizontal="center" vertical="center"/>
    </xf>
    <xf numFmtId="44" fontId="10" fillId="0" borderId="13" xfId="1" applyFont="1" applyFill="1" applyBorder="1" applyAlignment="1">
      <alignment horizontal="center" vertical="center"/>
    </xf>
    <xf numFmtId="44" fontId="10" fillId="0" borderId="18" xfId="1" applyFont="1" applyFill="1" applyBorder="1" applyAlignment="1">
      <alignment horizontal="center" vertical="center"/>
    </xf>
    <xf numFmtId="14" fontId="10" fillId="0" borderId="23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4" fontId="11" fillId="0" borderId="29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2" fontId="0" fillId="0" borderId="0" xfId="0" applyNumberForma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V160"/>
  <sheetViews>
    <sheetView tabSelected="1" topLeftCell="A10" zoomScale="80" zoomScaleNormal="80" workbookViewId="0">
      <selection activeCell="G107" sqref="G107"/>
    </sheetView>
  </sheetViews>
  <sheetFormatPr baseColWidth="10" defaultColWidth="11.42578125" defaultRowHeight="12.75" x14ac:dyDescent="0.25"/>
  <cols>
    <col min="1" max="1" width="6.85546875" style="64" customWidth="1"/>
    <col min="2" max="2" width="14.7109375" style="64" customWidth="1"/>
    <col min="3" max="3" width="38.7109375" style="64" customWidth="1"/>
    <col min="4" max="4" width="23.85546875" style="64" customWidth="1"/>
    <col min="5" max="5" width="18.140625" style="64" customWidth="1"/>
    <col min="6" max="6" width="26" style="64" customWidth="1"/>
    <col min="7" max="7" width="13.140625" style="64" customWidth="1"/>
    <col min="8" max="8" width="32.7109375" style="64" bestFit="1" customWidth="1"/>
    <col min="9" max="9" width="22.42578125" style="64" customWidth="1"/>
    <col min="10" max="10" width="21.5703125" style="64" bestFit="1" customWidth="1"/>
    <col min="11" max="11" width="30.140625" style="64" customWidth="1"/>
    <col min="12" max="12" width="22.42578125" style="64" bestFit="1" customWidth="1"/>
    <col min="13" max="13" width="21.5703125" style="115" customWidth="1"/>
    <col min="14" max="14" width="16.5703125" style="115" bestFit="1" customWidth="1"/>
    <col min="15" max="15" width="7.85546875" style="115" customWidth="1"/>
    <col min="16" max="16" width="6.42578125" style="115" customWidth="1"/>
    <col min="17" max="17" width="6.7109375" style="64" customWidth="1"/>
    <col min="18" max="16384" width="11.42578125" style="64"/>
  </cols>
  <sheetData>
    <row r="1" spans="1:256" s="63" customFormat="1" x14ac:dyDescent="0.25">
      <c r="A1" s="157" t="s">
        <v>61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3" spans="1:256" s="63" customFormat="1" x14ac:dyDescent="0.25">
      <c r="A3" s="157" t="s">
        <v>192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56"/>
      <c r="IT3" s="156"/>
      <c r="IU3" s="156"/>
      <c r="IV3" s="62"/>
    </row>
    <row r="4" spans="1:256" s="63" customFormat="1" x14ac:dyDescent="0.25">
      <c r="M4" s="62"/>
      <c r="N4" s="62"/>
      <c r="O4" s="62"/>
      <c r="P4" s="62"/>
    </row>
    <row r="5" spans="1:256" s="114" customFormat="1" x14ac:dyDescent="0.25">
      <c r="I5" s="158" t="s">
        <v>35</v>
      </c>
      <c r="J5" s="158"/>
      <c r="K5" s="158"/>
      <c r="L5" s="158"/>
      <c r="M5" s="158"/>
      <c r="N5" s="158"/>
      <c r="O5" s="158"/>
      <c r="P5" s="158"/>
      <c r="Q5" s="158"/>
    </row>
    <row r="6" spans="1:256" s="63" customFormat="1" x14ac:dyDescent="0.25">
      <c r="G6" s="73"/>
      <c r="M6" s="62"/>
      <c r="N6" s="62"/>
      <c r="O6" s="62"/>
      <c r="P6" s="62"/>
    </row>
    <row r="7" spans="1:256" x14ac:dyDescent="0.25">
      <c r="A7" s="155" t="s">
        <v>28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256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O8" s="152" t="s">
        <v>13</v>
      </c>
      <c r="P8" s="152"/>
    </row>
    <row r="9" spans="1:256" ht="39" thickBot="1" x14ac:dyDescent="0.3">
      <c r="A9" s="38" t="s">
        <v>5</v>
      </c>
      <c r="B9" s="38" t="s">
        <v>6</v>
      </c>
      <c r="C9" s="41" t="s">
        <v>3</v>
      </c>
      <c r="D9" s="41" t="s">
        <v>0</v>
      </c>
      <c r="E9" s="41" t="s">
        <v>4</v>
      </c>
      <c r="F9" s="41" t="s">
        <v>1</v>
      </c>
      <c r="G9" s="41" t="s">
        <v>2</v>
      </c>
      <c r="H9" s="41" t="s">
        <v>7</v>
      </c>
      <c r="I9" s="41" t="s">
        <v>8</v>
      </c>
      <c r="J9" s="41" t="s">
        <v>9</v>
      </c>
      <c r="K9" s="41" t="s">
        <v>10</v>
      </c>
      <c r="L9" s="41" t="s">
        <v>24</v>
      </c>
      <c r="M9" s="39" t="s">
        <v>11</v>
      </c>
      <c r="N9" s="39" t="s">
        <v>12</v>
      </c>
      <c r="O9" s="40" t="s">
        <v>14</v>
      </c>
      <c r="P9" s="40" t="s">
        <v>15</v>
      </c>
    </row>
    <row r="10" spans="1:256" s="116" customFormat="1" ht="13.5" thickBot="1" x14ac:dyDescent="0.3">
      <c r="A10" s="75">
        <v>1</v>
      </c>
      <c r="B10" s="44"/>
      <c r="C10" s="51" t="s">
        <v>153</v>
      </c>
      <c r="D10" s="51" t="s">
        <v>56</v>
      </c>
      <c r="E10" s="51" t="s">
        <v>56</v>
      </c>
      <c r="F10" s="51" t="s">
        <v>56</v>
      </c>
      <c r="G10" s="51" t="s">
        <v>154</v>
      </c>
      <c r="H10" s="51" t="s">
        <v>101</v>
      </c>
      <c r="I10" s="51" t="s">
        <v>36</v>
      </c>
      <c r="J10" s="51" t="s">
        <v>58</v>
      </c>
      <c r="K10" s="52" t="s">
        <v>155</v>
      </c>
      <c r="L10" s="88">
        <v>7300</v>
      </c>
      <c r="M10" s="76"/>
      <c r="N10" s="46"/>
      <c r="O10" s="46"/>
      <c r="P10" s="46"/>
    </row>
    <row r="11" spans="1:256" s="116" customFormat="1" ht="13.5" thickBot="1" x14ac:dyDescent="0.3">
      <c r="A11" s="75">
        <f>A10+1</f>
        <v>2</v>
      </c>
      <c r="B11" s="44"/>
      <c r="C11" s="53" t="s">
        <v>156</v>
      </c>
      <c r="D11" s="53" t="s">
        <v>157</v>
      </c>
      <c r="E11" s="53" t="s">
        <v>56</v>
      </c>
      <c r="F11" s="53" t="s">
        <v>56</v>
      </c>
      <c r="G11" s="53" t="s">
        <v>57</v>
      </c>
      <c r="H11" s="53" t="s">
        <v>100</v>
      </c>
      <c r="I11" s="53" t="s">
        <v>36</v>
      </c>
      <c r="J11" s="53" t="s">
        <v>58</v>
      </c>
      <c r="K11" s="54" t="s">
        <v>155</v>
      </c>
      <c r="L11" s="88">
        <v>4500</v>
      </c>
      <c r="M11" s="76"/>
      <c r="N11" s="46"/>
      <c r="O11" s="46"/>
      <c r="P11" s="46"/>
    </row>
    <row r="12" spans="1:256" s="116" customFormat="1" ht="13.5" thickBot="1" x14ac:dyDescent="0.3">
      <c r="A12" s="75">
        <f t="shared" ref="A12:A73" si="0">A11+1</f>
        <v>3</v>
      </c>
      <c r="B12" s="44"/>
      <c r="C12" s="53" t="s">
        <v>158</v>
      </c>
      <c r="D12" s="53" t="s">
        <v>56</v>
      </c>
      <c r="E12" s="53" t="s">
        <v>56</v>
      </c>
      <c r="F12" s="53" t="s">
        <v>56</v>
      </c>
      <c r="G12" s="53" t="s">
        <v>57</v>
      </c>
      <c r="H12" s="53" t="s">
        <v>100</v>
      </c>
      <c r="I12" s="53" t="s">
        <v>36</v>
      </c>
      <c r="J12" s="53" t="s">
        <v>58</v>
      </c>
      <c r="K12" s="54" t="s">
        <v>155</v>
      </c>
      <c r="L12" s="88">
        <v>3500</v>
      </c>
      <c r="M12" s="76"/>
      <c r="N12" s="46"/>
      <c r="O12" s="46"/>
      <c r="P12" s="46"/>
    </row>
    <row r="13" spans="1:256" s="116" customFormat="1" ht="13.5" thickBot="1" x14ac:dyDescent="0.3">
      <c r="A13" s="75">
        <f t="shared" si="0"/>
        <v>4</v>
      </c>
      <c r="B13" s="44"/>
      <c r="C13" s="53" t="s">
        <v>159</v>
      </c>
      <c r="D13" s="53" t="s">
        <v>56</v>
      </c>
      <c r="E13" s="53" t="s">
        <v>56</v>
      </c>
      <c r="F13" s="53" t="s">
        <v>56</v>
      </c>
      <c r="G13" s="53" t="s">
        <v>154</v>
      </c>
      <c r="H13" s="55" t="s">
        <v>108</v>
      </c>
      <c r="I13" s="53" t="s">
        <v>36</v>
      </c>
      <c r="J13" s="53" t="s">
        <v>58</v>
      </c>
      <c r="K13" s="54" t="s">
        <v>155</v>
      </c>
      <c r="L13" s="88">
        <v>5500</v>
      </c>
      <c r="M13" s="76"/>
      <c r="N13" s="46"/>
      <c r="O13" s="46"/>
      <c r="P13" s="46"/>
    </row>
    <row r="14" spans="1:256" s="116" customFormat="1" ht="13.5" thickBot="1" x14ac:dyDescent="0.3">
      <c r="A14" s="75">
        <f t="shared" si="0"/>
        <v>5</v>
      </c>
      <c r="B14" s="44"/>
      <c r="C14" s="53" t="s">
        <v>160</v>
      </c>
      <c r="D14" s="53" t="s">
        <v>161</v>
      </c>
      <c r="E14" s="53" t="s">
        <v>56</v>
      </c>
      <c r="F14" s="53" t="s">
        <v>56</v>
      </c>
      <c r="G14" s="53" t="s">
        <v>59</v>
      </c>
      <c r="H14" s="53" t="s">
        <v>162</v>
      </c>
      <c r="I14" s="53" t="s">
        <v>36</v>
      </c>
      <c r="J14" s="53" t="s">
        <v>58</v>
      </c>
      <c r="K14" s="54" t="s">
        <v>155</v>
      </c>
      <c r="L14" s="88">
        <v>3000</v>
      </c>
      <c r="M14" s="76"/>
      <c r="N14" s="46"/>
      <c r="O14" s="46"/>
      <c r="P14" s="46"/>
    </row>
    <row r="15" spans="1:256" s="116" customFormat="1" ht="13.5" thickBot="1" x14ac:dyDescent="0.3">
      <c r="A15" s="75">
        <f t="shared" si="0"/>
        <v>6</v>
      </c>
      <c r="B15" s="44"/>
      <c r="C15" s="53" t="s">
        <v>163</v>
      </c>
      <c r="D15" s="53" t="s">
        <v>56</v>
      </c>
      <c r="E15" s="53" t="s">
        <v>56</v>
      </c>
      <c r="F15" s="53" t="s">
        <v>56</v>
      </c>
      <c r="G15" s="53" t="s">
        <v>164</v>
      </c>
      <c r="H15" s="53" t="s">
        <v>165</v>
      </c>
      <c r="I15" s="53" t="s">
        <v>36</v>
      </c>
      <c r="J15" s="53" t="s">
        <v>58</v>
      </c>
      <c r="K15" s="54" t="s">
        <v>155</v>
      </c>
      <c r="L15" s="88">
        <v>2250</v>
      </c>
      <c r="M15" s="76"/>
      <c r="N15" s="46"/>
      <c r="O15" s="46"/>
      <c r="P15" s="46"/>
    </row>
    <row r="16" spans="1:256" s="116" customFormat="1" ht="13.5" thickBot="1" x14ac:dyDescent="0.3">
      <c r="A16" s="75">
        <f t="shared" si="0"/>
        <v>7</v>
      </c>
      <c r="B16" s="44"/>
      <c r="C16" s="53" t="s">
        <v>166</v>
      </c>
      <c r="D16" s="53" t="s">
        <v>56</v>
      </c>
      <c r="E16" s="53" t="s">
        <v>56</v>
      </c>
      <c r="F16" s="53" t="s">
        <v>56</v>
      </c>
      <c r="G16" s="53" t="s">
        <v>154</v>
      </c>
      <c r="H16" s="55" t="s">
        <v>105</v>
      </c>
      <c r="I16" s="53" t="s">
        <v>110</v>
      </c>
      <c r="J16" s="53" t="s">
        <v>58</v>
      </c>
      <c r="K16" s="54" t="s">
        <v>155</v>
      </c>
      <c r="L16" s="88">
        <v>1500</v>
      </c>
      <c r="M16" s="76"/>
      <c r="N16" s="46"/>
      <c r="O16" s="46"/>
      <c r="P16" s="46"/>
    </row>
    <row r="17" spans="1:16" s="116" customFormat="1" ht="13.5" thickBot="1" x14ac:dyDescent="0.3">
      <c r="A17" s="75">
        <f t="shared" si="0"/>
        <v>8</v>
      </c>
      <c r="B17" s="44"/>
      <c r="C17" s="53" t="s">
        <v>167</v>
      </c>
      <c r="D17" s="53" t="s">
        <v>56</v>
      </c>
      <c r="E17" s="53" t="s">
        <v>56</v>
      </c>
      <c r="F17" s="53" t="s">
        <v>56</v>
      </c>
      <c r="G17" s="53" t="s">
        <v>107</v>
      </c>
      <c r="H17" s="55" t="s">
        <v>105</v>
      </c>
      <c r="I17" s="53" t="s">
        <v>36</v>
      </c>
      <c r="J17" s="53" t="s">
        <v>58</v>
      </c>
      <c r="K17" s="54" t="s">
        <v>155</v>
      </c>
      <c r="L17" s="88">
        <v>2500</v>
      </c>
      <c r="M17" s="76"/>
      <c r="N17" s="46"/>
      <c r="O17" s="46"/>
      <c r="P17" s="46"/>
    </row>
    <row r="18" spans="1:16" s="116" customFormat="1" ht="13.5" thickBot="1" x14ac:dyDescent="0.3">
      <c r="A18" s="75">
        <f t="shared" si="0"/>
        <v>9</v>
      </c>
      <c r="B18" s="44"/>
      <c r="C18" s="53" t="s">
        <v>168</v>
      </c>
      <c r="D18" s="53" t="s">
        <v>56</v>
      </c>
      <c r="E18" s="53" t="s">
        <v>56</v>
      </c>
      <c r="F18" s="53" t="s">
        <v>56</v>
      </c>
      <c r="G18" s="53" t="s">
        <v>94</v>
      </c>
      <c r="H18" s="53" t="s">
        <v>169</v>
      </c>
      <c r="I18" s="53" t="s">
        <v>110</v>
      </c>
      <c r="J18" s="53" t="s">
        <v>58</v>
      </c>
      <c r="K18" s="54" t="s">
        <v>155</v>
      </c>
      <c r="L18" s="88">
        <v>1800</v>
      </c>
      <c r="M18" s="76"/>
      <c r="N18" s="46"/>
      <c r="O18" s="46"/>
      <c r="P18" s="46"/>
    </row>
    <row r="19" spans="1:16" s="116" customFormat="1" ht="13.5" thickBot="1" x14ac:dyDescent="0.3">
      <c r="A19" s="75">
        <f t="shared" si="0"/>
        <v>10</v>
      </c>
      <c r="B19" s="44"/>
      <c r="C19" s="53" t="s">
        <v>170</v>
      </c>
      <c r="D19" s="53" t="s">
        <v>56</v>
      </c>
      <c r="E19" s="53" t="s">
        <v>56</v>
      </c>
      <c r="F19" s="53" t="s">
        <v>56</v>
      </c>
      <c r="G19" s="53" t="s">
        <v>154</v>
      </c>
      <c r="H19" s="53" t="s">
        <v>100</v>
      </c>
      <c r="I19" s="53" t="s">
        <v>110</v>
      </c>
      <c r="J19" s="53" t="s">
        <v>58</v>
      </c>
      <c r="K19" s="54" t="s">
        <v>155</v>
      </c>
      <c r="L19" s="88">
        <f>1500+322.57</f>
        <v>1822.57</v>
      </c>
      <c r="M19" s="117"/>
      <c r="N19" s="46"/>
      <c r="O19" s="46"/>
      <c r="P19" s="46"/>
    </row>
    <row r="20" spans="1:16" s="116" customFormat="1" ht="13.5" thickBot="1" x14ac:dyDescent="0.3">
      <c r="A20" s="75">
        <f t="shared" si="0"/>
        <v>11</v>
      </c>
      <c r="B20" s="44"/>
      <c r="C20" s="44" t="s">
        <v>121</v>
      </c>
      <c r="D20" s="44" t="s">
        <v>122</v>
      </c>
      <c r="E20" s="44" t="s">
        <v>56</v>
      </c>
      <c r="F20" s="44" t="s">
        <v>56</v>
      </c>
      <c r="G20" s="44" t="s">
        <v>57</v>
      </c>
      <c r="H20" s="44" t="s">
        <v>102</v>
      </c>
      <c r="I20" s="44" t="s">
        <v>36</v>
      </c>
      <c r="J20" s="44" t="s">
        <v>58</v>
      </c>
      <c r="K20" s="89">
        <v>41577</v>
      </c>
      <c r="L20" s="88">
        <v>4674</v>
      </c>
      <c r="M20" s="76"/>
      <c r="N20" s="46"/>
      <c r="O20" s="46"/>
      <c r="P20" s="46"/>
    </row>
    <row r="21" spans="1:16" s="116" customFormat="1" ht="13.5" thickBot="1" x14ac:dyDescent="0.3">
      <c r="A21" s="75">
        <f t="shared" si="0"/>
        <v>12</v>
      </c>
      <c r="B21" s="44"/>
      <c r="C21" s="44" t="s">
        <v>173</v>
      </c>
      <c r="D21" s="44" t="s">
        <v>56</v>
      </c>
      <c r="E21" s="44" t="s">
        <v>56</v>
      </c>
      <c r="F21" s="44" t="s">
        <v>56</v>
      </c>
      <c r="G21" s="44" t="s">
        <v>123</v>
      </c>
      <c r="H21" s="44" t="s">
        <v>101</v>
      </c>
      <c r="I21" s="44" t="s">
        <v>36</v>
      </c>
      <c r="J21" s="44" t="s">
        <v>58</v>
      </c>
      <c r="K21" s="89">
        <v>41773</v>
      </c>
      <c r="L21" s="88">
        <v>24116</v>
      </c>
      <c r="M21" s="76"/>
      <c r="N21" s="46"/>
      <c r="O21" s="46"/>
      <c r="P21" s="46"/>
    </row>
    <row r="22" spans="1:16" s="116" customFormat="1" ht="13.5" thickBot="1" x14ac:dyDescent="0.3">
      <c r="A22" s="75">
        <f t="shared" si="0"/>
        <v>13</v>
      </c>
      <c r="B22" s="44"/>
      <c r="C22" s="44" t="s">
        <v>124</v>
      </c>
      <c r="D22" s="44" t="s">
        <v>125</v>
      </c>
      <c r="E22" s="44" t="s">
        <v>56</v>
      </c>
      <c r="F22" s="44" t="s">
        <v>56</v>
      </c>
      <c r="G22" s="44" t="s">
        <v>59</v>
      </c>
      <c r="H22" s="44" t="s">
        <v>101</v>
      </c>
      <c r="I22" s="44" t="s">
        <v>36</v>
      </c>
      <c r="J22" s="44" t="s">
        <v>58</v>
      </c>
      <c r="K22" s="89">
        <v>41785</v>
      </c>
      <c r="L22" s="88">
        <v>6774.4</v>
      </c>
      <c r="M22" s="76"/>
      <c r="N22" s="46"/>
      <c r="O22" s="46"/>
      <c r="P22" s="46"/>
    </row>
    <row r="23" spans="1:16" s="116" customFormat="1" ht="13.5" thickBot="1" x14ac:dyDescent="0.3">
      <c r="A23" s="75">
        <f t="shared" si="0"/>
        <v>14</v>
      </c>
      <c r="B23" s="44"/>
      <c r="C23" s="44" t="s">
        <v>127</v>
      </c>
      <c r="D23" s="44" t="s">
        <v>125</v>
      </c>
      <c r="E23" s="44" t="s">
        <v>56</v>
      </c>
      <c r="F23" s="44" t="s">
        <v>56</v>
      </c>
      <c r="G23" s="44" t="s">
        <v>59</v>
      </c>
      <c r="H23" s="44" t="s">
        <v>101</v>
      </c>
      <c r="I23" s="44" t="s">
        <v>36</v>
      </c>
      <c r="J23" s="44" t="s">
        <v>58</v>
      </c>
      <c r="K23" s="89">
        <v>41785</v>
      </c>
      <c r="L23" s="88">
        <v>3986.92</v>
      </c>
      <c r="M23" s="76"/>
      <c r="N23" s="46"/>
      <c r="O23" s="46"/>
      <c r="P23" s="46"/>
    </row>
    <row r="24" spans="1:16" s="116" customFormat="1" ht="13.5" thickBot="1" x14ac:dyDescent="0.3">
      <c r="A24" s="75">
        <f t="shared" si="0"/>
        <v>15</v>
      </c>
      <c r="B24" s="44"/>
      <c r="C24" s="44" t="s">
        <v>128</v>
      </c>
      <c r="D24" s="44" t="s">
        <v>56</v>
      </c>
      <c r="E24" s="44" t="s">
        <v>56</v>
      </c>
      <c r="F24" s="44" t="s">
        <v>129</v>
      </c>
      <c r="G24" s="44" t="s">
        <v>130</v>
      </c>
      <c r="H24" s="44" t="s">
        <v>101</v>
      </c>
      <c r="I24" s="44" t="s">
        <v>36</v>
      </c>
      <c r="J24" s="44" t="s">
        <v>58</v>
      </c>
      <c r="K24" s="89">
        <v>41809</v>
      </c>
      <c r="L24" s="88">
        <v>2600</v>
      </c>
      <c r="M24" s="76"/>
      <c r="N24" s="46"/>
      <c r="O24" s="46"/>
      <c r="P24" s="46"/>
    </row>
    <row r="25" spans="1:16" s="116" customFormat="1" ht="13.5" thickBot="1" x14ac:dyDescent="0.3">
      <c r="A25" s="75">
        <f t="shared" si="0"/>
        <v>16</v>
      </c>
      <c r="B25" s="44"/>
      <c r="C25" s="44" t="s">
        <v>131</v>
      </c>
      <c r="D25" s="44" t="s">
        <v>56</v>
      </c>
      <c r="E25" s="44" t="s">
        <v>56</v>
      </c>
      <c r="F25" s="44" t="s">
        <v>56</v>
      </c>
      <c r="G25" s="44" t="s">
        <v>57</v>
      </c>
      <c r="H25" s="44" t="s">
        <v>102</v>
      </c>
      <c r="I25" s="44" t="s">
        <v>36</v>
      </c>
      <c r="J25" s="44" t="s">
        <v>58</v>
      </c>
      <c r="K25" s="89">
        <v>41855</v>
      </c>
      <c r="L25" s="88">
        <v>4408</v>
      </c>
      <c r="M25" s="76"/>
      <c r="N25" s="46"/>
      <c r="O25" s="46"/>
      <c r="P25" s="46"/>
    </row>
    <row r="26" spans="1:16" s="116" customFormat="1" ht="13.5" thickBot="1" x14ac:dyDescent="0.3">
      <c r="A26" s="75">
        <f t="shared" si="0"/>
        <v>17</v>
      </c>
      <c r="B26" s="44"/>
      <c r="C26" s="44" t="s">
        <v>132</v>
      </c>
      <c r="D26" s="44" t="s">
        <v>56</v>
      </c>
      <c r="E26" s="44" t="s">
        <v>56</v>
      </c>
      <c r="F26" s="44" t="s">
        <v>56</v>
      </c>
      <c r="G26" s="44" t="s">
        <v>57</v>
      </c>
      <c r="H26" s="44" t="s">
        <v>102</v>
      </c>
      <c r="I26" s="44" t="s">
        <v>36</v>
      </c>
      <c r="J26" s="44" t="s">
        <v>58</v>
      </c>
      <c r="K26" s="89">
        <v>41915</v>
      </c>
      <c r="L26" s="88">
        <v>7076</v>
      </c>
      <c r="M26" s="76"/>
      <c r="N26" s="46"/>
      <c r="O26" s="46"/>
      <c r="P26" s="46"/>
    </row>
    <row r="27" spans="1:16" s="116" customFormat="1" ht="13.5" thickBot="1" x14ac:dyDescent="0.3">
      <c r="A27" s="75">
        <f t="shared" si="0"/>
        <v>18</v>
      </c>
      <c r="B27" s="44"/>
      <c r="C27" s="44" t="s">
        <v>133</v>
      </c>
      <c r="D27" s="44" t="s">
        <v>56</v>
      </c>
      <c r="E27" s="44" t="s">
        <v>56</v>
      </c>
      <c r="F27" s="44" t="s">
        <v>126</v>
      </c>
      <c r="G27" s="44" t="s">
        <v>57</v>
      </c>
      <c r="H27" s="44" t="s">
        <v>102</v>
      </c>
      <c r="I27" s="44" t="s">
        <v>36</v>
      </c>
      <c r="J27" s="44" t="s">
        <v>58</v>
      </c>
      <c r="K27" s="89">
        <v>41950</v>
      </c>
      <c r="L27" s="88">
        <v>1450</v>
      </c>
      <c r="M27" s="76"/>
      <c r="N27" s="46"/>
      <c r="O27" s="46"/>
      <c r="P27" s="46"/>
    </row>
    <row r="28" spans="1:16" s="116" customFormat="1" ht="13.5" thickBot="1" x14ac:dyDescent="0.3">
      <c r="A28" s="75">
        <f t="shared" si="0"/>
        <v>19</v>
      </c>
      <c r="B28" s="44"/>
      <c r="C28" s="44" t="s">
        <v>134</v>
      </c>
      <c r="D28" s="44" t="s">
        <v>56</v>
      </c>
      <c r="E28" s="44" t="s">
        <v>56</v>
      </c>
      <c r="F28" s="44" t="s">
        <v>56</v>
      </c>
      <c r="G28" s="44" t="s">
        <v>130</v>
      </c>
      <c r="H28" s="44" t="s">
        <v>102</v>
      </c>
      <c r="I28" s="44" t="s">
        <v>36</v>
      </c>
      <c r="J28" s="44" t="s">
        <v>58</v>
      </c>
      <c r="K28" s="89">
        <v>41950</v>
      </c>
      <c r="L28" s="88">
        <v>511.43</v>
      </c>
      <c r="M28" s="76"/>
      <c r="N28" s="46"/>
      <c r="O28" s="46"/>
      <c r="P28" s="46"/>
    </row>
    <row r="29" spans="1:16" s="116" customFormat="1" ht="13.5" thickBot="1" x14ac:dyDescent="0.3">
      <c r="A29" s="75">
        <f t="shared" si="0"/>
        <v>20</v>
      </c>
      <c r="B29" s="44"/>
      <c r="C29" s="44" t="s">
        <v>131</v>
      </c>
      <c r="D29" s="44" t="s">
        <v>56</v>
      </c>
      <c r="E29" s="44" t="s">
        <v>56</v>
      </c>
      <c r="F29" s="44" t="s">
        <v>56</v>
      </c>
      <c r="G29" s="44" t="s">
        <v>57</v>
      </c>
      <c r="H29" s="44" t="s">
        <v>102</v>
      </c>
      <c r="I29" s="44" t="s">
        <v>36</v>
      </c>
      <c r="J29" s="44" t="s">
        <v>58</v>
      </c>
      <c r="K29" s="89">
        <v>41978</v>
      </c>
      <c r="L29" s="88">
        <v>3433.95</v>
      </c>
      <c r="M29" s="76"/>
      <c r="N29" s="46"/>
      <c r="O29" s="46"/>
      <c r="P29" s="46"/>
    </row>
    <row r="30" spans="1:16" s="116" customFormat="1" ht="13.5" thickBot="1" x14ac:dyDescent="0.3">
      <c r="A30" s="75">
        <f t="shared" si="0"/>
        <v>21</v>
      </c>
      <c r="B30" s="44"/>
      <c r="C30" s="44" t="s">
        <v>135</v>
      </c>
      <c r="D30" s="44" t="s">
        <v>56</v>
      </c>
      <c r="E30" s="44" t="s">
        <v>56</v>
      </c>
      <c r="F30" s="44" t="s">
        <v>56</v>
      </c>
      <c r="G30" s="44" t="s">
        <v>59</v>
      </c>
      <c r="H30" s="44" t="s">
        <v>101</v>
      </c>
      <c r="I30" s="44" t="s">
        <v>36</v>
      </c>
      <c r="J30" s="44" t="s">
        <v>58</v>
      </c>
      <c r="K30" s="89">
        <v>41978</v>
      </c>
      <c r="L30" s="88">
        <v>1264.4000000000001</v>
      </c>
      <c r="M30" s="76"/>
      <c r="N30" s="46"/>
      <c r="O30" s="46"/>
      <c r="P30" s="46"/>
    </row>
    <row r="31" spans="1:16" s="116" customFormat="1" ht="13.5" thickBot="1" x14ac:dyDescent="0.3">
      <c r="A31" s="75">
        <f t="shared" si="0"/>
        <v>22</v>
      </c>
      <c r="B31" s="44"/>
      <c r="C31" s="44" t="s">
        <v>136</v>
      </c>
      <c r="D31" s="44" t="s">
        <v>56</v>
      </c>
      <c r="E31" s="44" t="s">
        <v>56</v>
      </c>
      <c r="F31" s="44" t="s">
        <v>56</v>
      </c>
      <c r="G31" s="44" t="s">
        <v>59</v>
      </c>
      <c r="H31" s="44" t="s">
        <v>101</v>
      </c>
      <c r="I31" s="44" t="s">
        <v>36</v>
      </c>
      <c r="J31" s="44" t="s">
        <v>58</v>
      </c>
      <c r="K31" s="89">
        <v>41978</v>
      </c>
      <c r="L31" s="88">
        <v>1426.8</v>
      </c>
      <c r="M31" s="117"/>
      <c r="N31" s="46"/>
      <c r="O31" s="46"/>
      <c r="P31" s="46"/>
    </row>
    <row r="32" spans="1:16" s="116" customFormat="1" ht="13.5" thickBot="1" x14ac:dyDescent="0.3">
      <c r="A32" s="75">
        <f t="shared" si="0"/>
        <v>23</v>
      </c>
      <c r="B32" s="44"/>
      <c r="C32" s="44" t="s">
        <v>140</v>
      </c>
      <c r="D32" s="44" t="s">
        <v>141</v>
      </c>
      <c r="E32" s="44" t="s">
        <v>56</v>
      </c>
      <c r="F32" s="44" t="s">
        <v>56</v>
      </c>
      <c r="G32" s="44" t="s">
        <v>107</v>
      </c>
      <c r="H32" s="44" t="s">
        <v>142</v>
      </c>
      <c r="I32" s="44" t="s">
        <v>36</v>
      </c>
      <c r="J32" s="44" t="s">
        <v>58</v>
      </c>
      <c r="K32" s="89">
        <v>41536</v>
      </c>
      <c r="L32" s="88">
        <v>916.03</v>
      </c>
      <c r="M32" s="76"/>
      <c r="N32" s="46"/>
      <c r="O32" s="46"/>
      <c r="P32" s="46"/>
    </row>
    <row r="33" spans="1:16" s="116" customFormat="1" ht="26.25" thickBot="1" x14ac:dyDescent="0.3">
      <c r="A33" s="75">
        <f t="shared" si="0"/>
        <v>24</v>
      </c>
      <c r="B33" s="44"/>
      <c r="C33" s="44" t="s">
        <v>91</v>
      </c>
      <c r="D33" s="44" t="s">
        <v>56</v>
      </c>
      <c r="E33" s="44" t="s">
        <v>56</v>
      </c>
      <c r="F33" s="44" t="s">
        <v>56</v>
      </c>
      <c r="G33" s="44" t="s">
        <v>57</v>
      </c>
      <c r="H33" s="44" t="s">
        <v>90</v>
      </c>
      <c r="I33" s="44" t="s">
        <v>36</v>
      </c>
      <c r="J33" s="44" t="s">
        <v>58</v>
      </c>
      <c r="K33" s="89">
        <v>42136</v>
      </c>
      <c r="L33" s="88">
        <v>2320</v>
      </c>
      <c r="M33" s="76"/>
      <c r="N33" s="46"/>
      <c r="O33" s="46"/>
      <c r="P33" s="46"/>
    </row>
    <row r="34" spans="1:16" s="116" customFormat="1" ht="26.25" thickBot="1" x14ac:dyDescent="0.3">
      <c r="A34" s="75">
        <f t="shared" si="0"/>
        <v>25</v>
      </c>
      <c r="B34" s="44"/>
      <c r="C34" s="44" t="s">
        <v>91</v>
      </c>
      <c r="D34" s="44" t="s">
        <v>56</v>
      </c>
      <c r="E34" s="44" t="s">
        <v>56</v>
      </c>
      <c r="F34" s="44" t="s">
        <v>56</v>
      </c>
      <c r="G34" s="44" t="s">
        <v>57</v>
      </c>
      <c r="H34" s="44" t="s">
        <v>90</v>
      </c>
      <c r="I34" s="44" t="s">
        <v>36</v>
      </c>
      <c r="J34" s="44" t="s">
        <v>58</v>
      </c>
      <c r="K34" s="89">
        <v>42136</v>
      </c>
      <c r="L34" s="88">
        <v>2320</v>
      </c>
      <c r="M34" s="76"/>
      <c r="N34" s="46"/>
      <c r="O34" s="46"/>
      <c r="P34" s="46"/>
    </row>
    <row r="35" spans="1:16" s="116" customFormat="1" ht="26.25" thickBot="1" x14ac:dyDescent="0.3">
      <c r="A35" s="75">
        <f t="shared" si="0"/>
        <v>26</v>
      </c>
      <c r="B35" s="44"/>
      <c r="C35" s="44" t="s">
        <v>91</v>
      </c>
      <c r="D35" s="44" t="s">
        <v>56</v>
      </c>
      <c r="E35" s="44" t="s">
        <v>56</v>
      </c>
      <c r="F35" s="44" t="s">
        <v>56</v>
      </c>
      <c r="G35" s="44" t="s">
        <v>57</v>
      </c>
      <c r="H35" s="44" t="s">
        <v>90</v>
      </c>
      <c r="I35" s="44" t="s">
        <v>36</v>
      </c>
      <c r="J35" s="44" t="s">
        <v>58</v>
      </c>
      <c r="K35" s="89">
        <v>42136</v>
      </c>
      <c r="L35" s="88">
        <v>2320</v>
      </c>
      <c r="M35" s="76"/>
      <c r="N35" s="46"/>
      <c r="O35" s="46"/>
      <c r="P35" s="46"/>
    </row>
    <row r="36" spans="1:16" ht="13.5" thickBot="1" x14ac:dyDescent="0.3">
      <c r="A36" s="75">
        <f t="shared" si="0"/>
        <v>27</v>
      </c>
      <c r="B36" s="44"/>
      <c r="C36" s="44" t="s">
        <v>64</v>
      </c>
      <c r="D36" s="44" t="s">
        <v>56</v>
      </c>
      <c r="E36" s="44" t="s">
        <v>56</v>
      </c>
      <c r="F36" s="44" t="s">
        <v>56</v>
      </c>
      <c r="G36" s="44" t="s">
        <v>59</v>
      </c>
      <c r="H36" s="44" t="s">
        <v>101</v>
      </c>
      <c r="I36" s="44" t="s">
        <v>36</v>
      </c>
      <c r="J36" s="44" t="s">
        <v>58</v>
      </c>
      <c r="K36" s="89">
        <v>42404</v>
      </c>
      <c r="L36" s="90">
        <v>1599</v>
      </c>
      <c r="M36" s="118"/>
      <c r="N36" s="82"/>
      <c r="O36" s="82"/>
      <c r="P36" s="82"/>
    </row>
    <row r="37" spans="1:16" ht="13.5" thickBot="1" x14ac:dyDescent="0.3">
      <c r="A37" s="75">
        <f t="shared" si="0"/>
        <v>28</v>
      </c>
      <c r="B37" s="44"/>
      <c r="C37" s="44" t="s">
        <v>65</v>
      </c>
      <c r="D37" s="44" t="s">
        <v>56</v>
      </c>
      <c r="E37" s="44" t="s">
        <v>56</v>
      </c>
      <c r="F37" s="44" t="s">
        <v>56</v>
      </c>
      <c r="G37" s="44" t="s">
        <v>94</v>
      </c>
      <c r="H37" s="44" t="s">
        <v>98</v>
      </c>
      <c r="I37" s="44" t="s">
        <v>36</v>
      </c>
      <c r="J37" s="44" t="s">
        <v>58</v>
      </c>
      <c r="K37" s="89">
        <v>42404</v>
      </c>
      <c r="L37" s="88">
        <v>1599</v>
      </c>
      <c r="M37" s="118"/>
      <c r="N37" s="82"/>
      <c r="O37" s="82"/>
      <c r="P37" s="82"/>
    </row>
    <row r="38" spans="1:16" ht="13.5" thickBot="1" x14ac:dyDescent="0.3">
      <c r="A38" s="75">
        <f t="shared" si="0"/>
        <v>29</v>
      </c>
      <c r="B38" s="44"/>
      <c r="C38" s="44" t="s">
        <v>68</v>
      </c>
      <c r="D38" s="44" t="s">
        <v>66</v>
      </c>
      <c r="E38" s="44" t="s">
        <v>56</v>
      </c>
      <c r="F38" s="44" t="s">
        <v>67</v>
      </c>
      <c r="G38" s="44" t="s">
        <v>99</v>
      </c>
      <c r="H38" s="44" t="s">
        <v>100</v>
      </c>
      <c r="I38" s="44" t="s">
        <v>36</v>
      </c>
      <c r="J38" s="44" t="s">
        <v>58</v>
      </c>
      <c r="K38" s="89">
        <v>42900</v>
      </c>
      <c r="L38" s="88">
        <v>2300</v>
      </c>
      <c r="M38" s="118"/>
      <c r="N38" s="82"/>
      <c r="O38" s="82"/>
      <c r="P38" s="82"/>
    </row>
    <row r="39" spans="1:16" ht="13.5" thickBot="1" x14ac:dyDescent="0.3">
      <c r="A39" s="75">
        <f t="shared" si="0"/>
        <v>30</v>
      </c>
      <c r="B39" s="44"/>
      <c r="C39" s="44" t="s">
        <v>69</v>
      </c>
      <c r="D39" s="44" t="s">
        <v>70</v>
      </c>
      <c r="E39" s="44" t="s">
        <v>56</v>
      </c>
      <c r="F39" s="44" t="s">
        <v>56</v>
      </c>
      <c r="G39" s="44" t="s">
        <v>175</v>
      </c>
      <c r="H39" s="44" t="s">
        <v>100</v>
      </c>
      <c r="I39" s="44" t="s">
        <v>36</v>
      </c>
      <c r="J39" s="44" t="s">
        <v>58</v>
      </c>
      <c r="K39" s="89">
        <v>42919</v>
      </c>
      <c r="L39" s="91">
        <v>3640</v>
      </c>
      <c r="M39" s="118"/>
      <c r="N39" s="82"/>
      <c r="O39" s="82"/>
      <c r="P39" s="82"/>
    </row>
    <row r="40" spans="1:16" ht="13.5" thickBot="1" x14ac:dyDescent="0.3">
      <c r="A40" s="75">
        <f t="shared" si="0"/>
        <v>31</v>
      </c>
      <c r="B40" s="44"/>
      <c r="C40" s="44" t="s">
        <v>71</v>
      </c>
      <c r="D40" s="44" t="s">
        <v>70</v>
      </c>
      <c r="E40" s="44" t="s">
        <v>56</v>
      </c>
      <c r="F40" s="44" t="s">
        <v>56</v>
      </c>
      <c r="G40" s="44" t="s">
        <v>59</v>
      </c>
      <c r="H40" s="44" t="s">
        <v>165</v>
      </c>
      <c r="I40" s="44" t="s">
        <v>36</v>
      </c>
      <c r="J40" s="44" t="s">
        <v>58</v>
      </c>
      <c r="K40" s="89">
        <v>42919</v>
      </c>
      <c r="L40" s="88">
        <v>3567</v>
      </c>
      <c r="M40" s="118"/>
      <c r="N40" s="82"/>
      <c r="O40" s="82"/>
      <c r="P40" s="82"/>
    </row>
    <row r="41" spans="1:16" ht="13.5" thickBot="1" x14ac:dyDescent="0.3">
      <c r="A41" s="75">
        <f t="shared" si="0"/>
        <v>32</v>
      </c>
      <c r="B41" s="78"/>
      <c r="C41" s="78" t="s">
        <v>72</v>
      </c>
      <c r="D41" s="78" t="s">
        <v>73</v>
      </c>
      <c r="E41" s="78" t="s">
        <v>56</v>
      </c>
      <c r="F41" s="78" t="s">
        <v>56</v>
      </c>
      <c r="G41" s="78" t="s">
        <v>57</v>
      </c>
      <c r="H41" s="78" t="s">
        <v>101</v>
      </c>
      <c r="I41" s="78" t="s">
        <v>36</v>
      </c>
      <c r="J41" s="78" t="s">
        <v>58</v>
      </c>
      <c r="K41" s="92">
        <v>42919</v>
      </c>
      <c r="L41" s="93">
        <v>3133</v>
      </c>
      <c r="M41" s="82"/>
      <c r="N41" s="82"/>
      <c r="O41" s="82"/>
      <c r="P41" s="82"/>
    </row>
    <row r="42" spans="1:16" ht="26.25" thickBot="1" x14ac:dyDescent="0.3">
      <c r="A42" s="75">
        <f t="shared" si="0"/>
        <v>33</v>
      </c>
      <c r="B42" s="94"/>
      <c r="C42" s="52" t="s">
        <v>74</v>
      </c>
      <c r="D42" s="94" t="s">
        <v>56</v>
      </c>
      <c r="E42" s="51" t="s">
        <v>56</v>
      </c>
      <c r="F42" s="94" t="s">
        <v>56</v>
      </c>
      <c r="G42" s="94" t="s">
        <v>94</v>
      </c>
      <c r="H42" s="94" t="s">
        <v>102</v>
      </c>
      <c r="I42" s="94" t="s">
        <v>36</v>
      </c>
      <c r="J42" s="43" t="s">
        <v>58</v>
      </c>
      <c r="K42" s="89">
        <v>43053</v>
      </c>
      <c r="L42" s="95">
        <v>18258.400000000001</v>
      </c>
      <c r="M42" s="118"/>
      <c r="N42" s="82"/>
      <c r="O42" s="82"/>
      <c r="P42" s="82"/>
    </row>
    <row r="43" spans="1:16" ht="26.25" thickBot="1" x14ac:dyDescent="0.3">
      <c r="A43" s="75">
        <f t="shared" si="0"/>
        <v>34</v>
      </c>
      <c r="B43" s="94"/>
      <c r="C43" s="52" t="s">
        <v>75</v>
      </c>
      <c r="D43" s="94" t="s">
        <v>56</v>
      </c>
      <c r="E43" s="51" t="s">
        <v>56</v>
      </c>
      <c r="F43" s="94" t="s">
        <v>56</v>
      </c>
      <c r="G43" s="96" t="s">
        <v>57</v>
      </c>
      <c r="H43" s="96" t="s">
        <v>103</v>
      </c>
      <c r="I43" s="96" t="s">
        <v>36</v>
      </c>
      <c r="J43" s="51" t="s">
        <v>58</v>
      </c>
      <c r="K43" s="89">
        <v>43053</v>
      </c>
      <c r="L43" s="97">
        <v>1972</v>
      </c>
      <c r="M43" s="118"/>
      <c r="N43" s="82"/>
      <c r="O43" s="82"/>
      <c r="P43" s="82"/>
    </row>
    <row r="44" spans="1:16" ht="13.5" thickBot="1" x14ac:dyDescent="0.3">
      <c r="A44" s="75">
        <f t="shared" si="0"/>
        <v>35</v>
      </c>
      <c r="B44" s="96"/>
      <c r="C44" s="53" t="s">
        <v>77</v>
      </c>
      <c r="D44" s="98" t="s">
        <v>78</v>
      </c>
      <c r="E44" s="53" t="s">
        <v>56</v>
      </c>
      <c r="F44" s="98" t="s">
        <v>56</v>
      </c>
      <c r="G44" s="98" t="s">
        <v>57</v>
      </c>
      <c r="H44" s="98" t="s">
        <v>97</v>
      </c>
      <c r="I44" s="98" t="s">
        <v>36</v>
      </c>
      <c r="J44" s="53" t="s">
        <v>58</v>
      </c>
      <c r="K44" s="99">
        <v>43115</v>
      </c>
      <c r="L44" s="91">
        <v>4221.54</v>
      </c>
      <c r="M44" s="71"/>
      <c r="N44" s="118"/>
      <c r="O44" s="82"/>
      <c r="P44" s="82"/>
    </row>
    <row r="45" spans="1:16" ht="13.5" thickBot="1" x14ac:dyDescent="0.3">
      <c r="A45" s="75">
        <f t="shared" si="0"/>
        <v>36</v>
      </c>
      <c r="B45" s="96"/>
      <c r="C45" s="53" t="s">
        <v>79</v>
      </c>
      <c r="D45" s="98" t="s">
        <v>56</v>
      </c>
      <c r="E45" s="53" t="s">
        <v>56</v>
      </c>
      <c r="F45" s="98" t="s">
        <v>56</v>
      </c>
      <c r="G45" s="98"/>
      <c r="H45" s="98"/>
      <c r="I45" s="98"/>
      <c r="J45" s="53" t="s">
        <v>58</v>
      </c>
      <c r="K45" s="99">
        <v>43116</v>
      </c>
      <c r="L45" s="91">
        <v>5397.99</v>
      </c>
      <c r="M45" s="71"/>
      <c r="N45" s="118"/>
      <c r="O45" s="82"/>
      <c r="P45" s="82"/>
    </row>
    <row r="46" spans="1:16" ht="26.25" thickBot="1" x14ac:dyDescent="0.3">
      <c r="A46" s="75">
        <f t="shared" si="0"/>
        <v>37</v>
      </c>
      <c r="B46" s="96"/>
      <c r="C46" s="55" t="s">
        <v>80</v>
      </c>
      <c r="D46" s="98" t="s">
        <v>56</v>
      </c>
      <c r="E46" s="53" t="s">
        <v>56</v>
      </c>
      <c r="F46" s="98" t="s">
        <v>56</v>
      </c>
      <c r="G46" s="98" t="s">
        <v>94</v>
      </c>
      <c r="H46" s="98" t="s">
        <v>102</v>
      </c>
      <c r="I46" s="98" t="s">
        <v>36</v>
      </c>
      <c r="J46" s="53" t="s">
        <v>58</v>
      </c>
      <c r="K46" s="99">
        <v>43122</v>
      </c>
      <c r="L46" s="91">
        <v>5289.6</v>
      </c>
      <c r="M46" s="71"/>
      <c r="N46" s="118"/>
      <c r="O46" s="82"/>
      <c r="P46" s="82"/>
    </row>
    <row r="47" spans="1:16" ht="13.5" thickBot="1" x14ac:dyDescent="0.3">
      <c r="A47" s="75">
        <f t="shared" si="0"/>
        <v>38</v>
      </c>
      <c r="B47" s="96"/>
      <c r="C47" s="53" t="s">
        <v>81</v>
      </c>
      <c r="D47" s="98" t="s">
        <v>56</v>
      </c>
      <c r="E47" s="53" t="s">
        <v>56</v>
      </c>
      <c r="F47" s="98" t="s">
        <v>56</v>
      </c>
      <c r="G47" s="98" t="s">
        <v>57</v>
      </c>
      <c r="H47" s="98" t="s">
        <v>102</v>
      </c>
      <c r="I47" s="98" t="s">
        <v>36</v>
      </c>
      <c r="J47" s="53" t="s">
        <v>58</v>
      </c>
      <c r="K47" s="99">
        <v>43173</v>
      </c>
      <c r="L47" s="91">
        <v>3360.94</v>
      </c>
      <c r="M47" s="71"/>
      <c r="N47" s="118"/>
      <c r="O47" s="82"/>
      <c r="P47" s="82"/>
    </row>
    <row r="48" spans="1:16" ht="26.25" thickBot="1" x14ac:dyDescent="0.3">
      <c r="A48" s="75">
        <f t="shared" si="0"/>
        <v>39</v>
      </c>
      <c r="B48" s="96"/>
      <c r="C48" s="55" t="s">
        <v>85</v>
      </c>
      <c r="D48" s="98" t="s">
        <v>56</v>
      </c>
      <c r="E48" s="53" t="s">
        <v>56</v>
      </c>
      <c r="F48" s="98" t="s">
        <v>56</v>
      </c>
      <c r="G48" s="98" t="s">
        <v>104</v>
      </c>
      <c r="H48" s="98" t="s">
        <v>101</v>
      </c>
      <c r="I48" s="98" t="s">
        <v>36</v>
      </c>
      <c r="J48" s="53" t="s">
        <v>58</v>
      </c>
      <c r="K48" s="99">
        <v>44194</v>
      </c>
      <c r="L48" s="91">
        <v>6960</v>
      </c>
      <c r="M48" s="119"/>
      <c r="N48" s="118"/>
      <c r="O48" s="82"/>
      <c r="P48" s="82"/>
    </row>
    <row r="49" spans="1:17" ht="39" thickBot="1" x14ac:dyDescent="0.3">
      <c r="A49" s="75">
        <v>40</v>
      </c>
      <c r="B49" s="96"/>
      <c r="C49" s="55" t="s">
        <v>176</v>
      </c>
      <c r="D49" s="98" t="s">
        <v>56</v>
      </c>
      <c r="E49" s="53" t="s">
        <v>56</v>
      </c>
      <c r="F49" s="98" t="s">
        <v>56</v>
      </c>
      <c r="G49" s="98" t="s">
        <v>57</v>
      </c>
      <c r="H49" s="98" t="s">
        <v>102</v>
      </c>
      <c r="I49" s="98" t="s">
        <v>36</v>
      </c>
      <c r="J49" s="53" t="s">
        <v>58</v>
      </c>
      <c r="K49" s="99">
        <v>44468</v>
      </c>
      <c r="L49" s="91">
        <v>3283.28</v>
      </c>
      <c r="M49" s="119"/>
      <c r="N49" s="118"/>
      <c r="O49" s="82"/>
      <c r="P49" s="82"/>
    </row>
    <row r="50" spans="1:17" s="116" customFormat="1" ht="13.5" thickBot="1" x14ac:dyDescent="0.3">
      <c r="A50" s="75">
        <f>A49+1</f>
        <v>41</v>
      </c>
      <c r="B50" s="56"/>
      <c r="C50" s="56" t="s">
        <v>106</v>
      </c>
      <c r="D50" s="56" t="s">
        <v>56</v>
      </c>
      <c r="E50" s="56" t="s">
        <v>56</v>
      </c>
      <c r="F50" s="56" t="s">
        <v>56</v>
      </c>
      <c r="G50" s="56" t="s">
        <v>107</v>
      </c>
      <c r="H50" s="56" t="s">
        <v>108</v>
      </c>
      <c r="I50" s="56" t="s">
        <v>36</v>
      </c>
      <c r="J50" s="56" t="s">
        <v>58</v>
      </c>
      <c r="K50" s="57">
        <v>41592</v>
      </c>
      <c r="L50" s="100">
        <v>7308</v>
      </c>
      <c r="M50" s="88"/>
      <c r="N50" s="76"/>
      <c r="O50" s="46"/>
      <c r="P50" s="46"/>
      <c r="Q50" s="46"/>
    </row>
    <row r="51" spans="1:17" s="116" customFormat="1" ht="13.5" thickBot="1" x14ac:dyDescent="0.3">
      <c r="A51" s="75">
        <f t="shared" si="0"/>
        <v>42</v>
      </c>
      <c r="B51" s="56"/>
      <c r="C51" s="56" t="s">
        <v>109</v>
      </c>
      <c r="D51" s="56" t="s">
        <v>56</v>
      </c>
      <c r="E51" s="56" t="s">
        <v>56</v>
      </c>
      <c r="F51" s="56" t="s">
        <v>56</v>
      </c>
      <c r="G51" s="56" t="s">
        <v>57</v>
      </c>
      <c r="H51" s="56" t="s">
        <v>108</v>
      </c>
      <c r="I51" s="56" t="s">
        <v>110</v>
      </c>
      <c r="J51" s="56" t="s">
        <v>58</v>
      </c>
      <c r="K51" s="57">
        <v>41592</v>
      </c>
      <c r="L51" s="100">
        <v>2122.8000000000002</v>
      </c>
      <c r="M51" s="101"/>
      <c r="N51" s="76"/>
      <c r="O51" s="46"/>
      <c r="P51" s="46"/>
      <c r="Q51" s="80"/>
    </row>
    <row r="52" spans="1:17" s="116" customFormat="1" ht="13.5" thickBot="1" x14ac:dyDescent="0.3">
      <c r="A52" s="75">
        <f t="shared" si="0"/>
        <v>43</v>
      </c>
      <c r="B52" s="56"/>
      <c r="C52" s="56" t="s">
        <v>111</v>
      </c>
      <c r="D52" s="56" t="s">
        <v>66</v>
      </c>
      <c r="E52" s="56" t="s">
        <v>56</v>
      </c>
      <c r="F52" s="56" t="s">
        <v>56</v>
      </c>
      <c r="G52" s="56" t="s">
        <v>112</v>
      </c>
      <c r="H52" s="56" t="s">
        <v>102</v>
      </c>
      <c r="I52" s="56" t="s">
        <v>110</v>
      </c>
      <c r="J52" s="56" t="s">
        <v>58</v>
      </c>
      <c r="K52" s="57">
        <v>41592</v>
      </c>
      <c r="L52" s="100">
        <v>14382.84</v>
      </c>
      <c r="M52" s="101"/>
      <c r="N52" s="76"/>
      <c r="O52" s="46"/>
      <c r="P52" s="46"/>
      <c r="Q52" s="80"/>
    </row>
    <row r="53" spans="1:17" s="116" customFormat="1" ht="13.5" thickBot="1" x14ac:dyDescent="0.3">
      <c r="A53" s="75">
        <f t="shared" si="0"/>
        <v>44</v>
      </c>
      <c r="B53" s="139"/>
      <c r="C53" s="56" t="s">
        <v>106</v>
      </c>
      <c r="D53" s="143" t="s">
        <v>113</v>
      </c>
      <c r="E53" s="56" t="s">
        <v>56</v>
      </c>
      <c r="F53" s="56" t="s">
        <v>56</v>
      </c>
      <c r="G53" s="56" t="s">
        <v>112</v>
      </c>
      <c r="H53" s="56" t="s">
        <v>103</v>
      </c>
      <c r="I53" s="56" t="s">
        <v>36</v>
      </c>
      <c r="J53" s="56" t="s">
        <v>58</v>
      </c>
      <c r="K53" s="57">
        <v>41928</v>
      </c>
      <c r="L53" s="100">
        <v>5625.47</v>
      </c>
      <c r="M53" s="101"/>
      <c r="N53" s="76"/>
      <c r="O53" s="46"/>
      <c r="P53" s="46"/>
      <c r="Q53" s="80"/>
    </row>
    <row r="54" spans="1:17" s="116" customFormat="1" ht="13.5" thickBot="1" x14ac:dyDescent="0.3">
      <c r="A54" s="75">
        <f t="shared" si="0"/>
        <v>45</v>
      </c>
      <c r="B54" s="139"/>
      <c r="C54" s="56" t="s">
        <v>114</v>
      </c>
      <c r="D54" s="143" t="s">
        <v>115</v>
      </c>
      <c r="E54" s="56" t="s">
        <v>56</v>
      </c>
      <c r="F54" s="56" t="s">
        <v>56</v>
      </c>
      <c r="G54" s="56" t="s">
        <v>107</v>
      </c>
      <c r="H54" s="56" t="s">
        <v>90</v>
      </c>
      <c r="I54" s="56" t="s">
        <v>36</v>
      </c>
      <c r="J54" s="56" t="s">
        <v>58</v>
      </c>
      <c r="K54" s="57">
        <v>41928</v>
      </c>
      <c r="L54" s="100">
        <v>1533.48</v>
      </c>
      <c r="M54" s="101"/>
      <c r="N54" s="76"/>
      <c r="O54" s="46"/>
      <c r="P54" s="46"/>
      <c r="Q54" s="80"/>
    </row>
    <row r="55" spans="1:17" s="116" customFormat="1" ht="13.5" thickBot="1" x14ac:dyDescent="0.3">
      <c r="A55" s="75">
        <f t="shared" si="0"/>
        <v>46</v>
      </c>
      <c r="B55" s="139"/>
      <c r="C55" s="56" t="s">
        <v>116</v>
      </c>
      <c r="D55" s="143" t="s">
        <v>117</v>
      </c>
      <c r="E55" s="56" t="s">
        <v>56</v>
      </c>
      <c r="F55" s="56" t="s">
        <v>56</v>
      </c>
      <c r="G55" s="56" t="s">
        <v>57</v>
      </c>
      <c r="H55" s="56" t="s">
        <v>102</v>
      </c>
      <c r="I55" s="56" t="s">
        <v>110</v>
      </c>
      <c r="J55" s="56" t="s">
        <v>58</v>
      </c>
      <c r="K55" s="57">
        <v>41575</v>
      </c>
      <c r="L55" s="100">
        <v>686.27</v>
      </c>
      <c r="M55" s="101"/>
      <c r="N55" s="76"/>
      <c r="O55" s="46"/>
      <c r="P55" s="46"/>
      <c r="Q55" s="80"/>
    </row>
    <row r="56" spans="1:17" s="116" customFormat="1" ht="13.5" thickBot="1" x14ac:dyDescent="0.3">
      <c r="A56" s="75">
        <f t="shared" si="0"/>
        <v>47</v>
      </c>
      <c r="B56" s="139"/>
      <c r="C56" s="56" t="s">
        <v>116</v>
      </c>
      <c r="D56" s="143" t="s">
        <v>117</v>
      </c>
      <c r="E56" s="56" t="s">
        <v>56</v>
      </c>
      <c r="F56" s="56" t="s">
        <v>56</v>
      </c>
      <c r="G56" s="56" t="s">
        <v>57</v>
      </c>
      <c r="H56" s="56" t="s">
        <v>101</v>
      </c>
      <c r="I56" s="56" t="s">
        <v>110</v>
      </c>
      <c r="J56" s="56" t="s">
        <v>58</v>
      </c>
      <c r="K56" s="57">
        <v>41575</v>
      </c>
      <c r="L56" s="100">
        <v>686.27</v>
      </c>
      <c r="M56" s="101"/>
      <c r="N56" s="76"/>
      <c r="O56" s="46"/>
      <c r="P56" s="46"/>
      <c r="Q56" s="80"/>
    </row>
    <row r="57" spans="1:17" ht="13.5" thickBot="1" x14ac:dyDescent="0.3">
      <c r="A57" s="75">
        <f t="shared" si="0"/>
        <v>48</v>
      </c>
      <c r="B57" s="103"/>
      <c r="C57" s="51" t="s">
        <v>63</v>
      </c>
      <c r="D57" s="144" t="s">
        <v>56</v>
      </c>
      <c r="E57" s="47" t="s">
        <v>56</v>
      </c>
      <c r="F57" s="102" t="s">
        <v>56</v>
      </c>
      <c r="G57" s="47" t="s">
        <v>57</v>
      </c>
      <c r="H57" s="102" t="s">
        <v>90</v>
      </c>
      <c r="I57" s="47" t="s">
        <v>36</v>
      </c>
      <c r="J57" s="103" t="s">
        <v>58</v>
      </c>
      <c r="K57" s="104">
        <v>42293</v>
      </c>
      <c r="L57" s="91">
        <v>7765.61</v>
      </c>
      <c r="M57" s="118"/>
      <c r="N57" s="82"/>
      <c r="O57" s="82"/>
      <c r="P57" s="82"/>
    </row>
    <row r="58" spans="1:17" ht="13.5" thickBot="1" x14ac:dyDescent="0.3">
      <c r="A58" s="75">
        <f t="shared" si="0"/>
        <v>49</v>
      </c>
      <c r="B58" s="140"/>
      <c r="C58" s="52" t="s">
        <v>60</v>
      </c>
      <c r="D58" s="145" t="s">
        <v>76</v>
      </c>
      <c r="E58" s="94" t="s">
        <v>56</v>
      </c>
      <c r="F58" s="94" t="s">
        <v>56</v>
      </c>
      <c r="G58" s="51" t="s">
        <v>57</v>
      </c>
      <c r="H58" s="94" t="s">
        <v>174</v>
      </c>
      <c r="I58" s="51" t="s">
        <v>36</v>
      </c>
      <c r="J58" s="51" t="s">
        <v>58</v>
      </c>
      <c r="K58" s="89">
        <v>42886</v>
      </c>
      <c r="L58" s="88">
        <v>7371.15</v>
      </c>
      <c r="M58" s="118"/>
      <c r="N58" s="82"/>
      <c r="O58" s="82"/>
      <c r="P58" s="82"/>
    </row>
    <row r="59" spans="1:17" ht="13.5" thickBot="1" x14ac:dyDescent="0.3">
      <c r="A59" s="75">
        <f t="shared" si="0"/>
        <v>50</v>
      </c>
      <c r="B59" s="141"/>
      <c r="C59" s="94" t="s">
        <v>82</v>
      </c>
      <c r="D59" s="145" t="s">
        <v>83</v>
      </c>
      <c r="E59" s="51"/>
      <c r="F59" s="94" t="s">
        <v>84</v>
      </c>
      <c r="G59" s="94" t="s">
        <v>57</v>
      </c>
      <c r="H59" s="94" t="s">
        <v>103</v>
      </c>
      <c r="I59" s="94" t="s">
        <v>36</v>
      </c>
      <c r="J59" s="51" t="s">
        <v>58</v>
      </c>
      <c r="K59" s="89">
        <v>43173</v>
      </c>
      <c r="L59" s="88">
        <v>3599</v>
      </c>
      <c r="M59" s="118"/>
      <c r="N59" s="82"/>
      <c r="O59" s="82"/>
      <c r="P59" s="82"/>
    </row>
    <row r="60" spans="1:17" ht="26.25" thickBot="1" x14ac:dyDescent="0.3">
      <c r="A60" s="75">
        <f t="shared" si="0"/>
        <v>51</v>
      </c>
      <c r="B60" s="142"/>
      <c r="C60" s="94" t="s">
        <v>82</v>
      </c>
      <c r="D60" s="144" t="s">
        <v>66</v>
      </c>
      <c r="E60" s="47" t="s">
        <v>56</v>
      </c>
      <c r="F60" s="50" t="s">
        <v>89</v>
      </c>
      <c r="G60" s="102" t="s">
        <v>57</v>
      </c>
      <c r="H60" s="50" t="s">
        <v>105</v>
      </c>
      <c r="I60" s="102" t="s">
        <v>36</v>
      </c>
      <c r="J60" s="47" t="s">
        <v>58</v>
      </c>
      <c r="K60" s="92">
        <v>44302</v>
      </c>
      <c r="L60" s="93">
        <v>7000</v>
      </c>
      <c r="M60" s="46"/>
      <c r="N60" s="46"/>
      <c r="O60" s="46"/>
      <c r="P60" s="46"/>
    </row>
    <row r="61" spans="1:17" ht="26.25" thickBot="1" x14ac:dyDescent="0.3">
      <c r="A61" s="75">
        <f t="shared" si="0"/>
        <v>52</v>
      </c>
      <c r="B61" s="141"/>
      <c r="C61" s="48" t="s">
        <v>91</v>
      </c>
      <c r="D61" s="43" t="s">
        <v>56</v>
      </c>
      <c r="E61" s="49" t="s">
        <v>56</v>
      </c>
      <c r="F61" s="49" t="s">
        <v>56</v>
      </c>
      <c r="G61" s="49" t="s">
        <v>57</v>
      </c>
      <c r="H61" s="49" t="s">
        <v>90</v>
      </c>
      <c r="I61" s="49" t="s">
        <v>36</v>
      </c>
      <c r="J61" s="49" t="s">
        <v>58</v>
      </c>
      <c r="K61" s="89">
        <v>42073</v>
      </c>
      <c r="L61" s="88">
        <v>2204</v>
      </c>
      <c r="M61" s="76"/>
      <c r="N61" s="46"/>
      <c r="O61" s="46"/>
      <c r="P61" s="46"/>
    </row>
    <row r="62" spans="1:17" ht="26.25" thickBot="1" x14ac:dyDescent="0.3">
      <c r="A62" s="75">
        <f t="shared" si="0"/>
        <v>53</v>
      </c>
      <c r="B62" s="141"/>
      <c r="C62" s="48" t="s">
        <v>91</v>
      </c>
      <c r="D62" s="43" t="s">
        <v>56</v>
      </c>
      <c r="E62" s="49" t="s">
        <v>56</v>
      </c>
      <c r="F62" s="49" t="s">
        <v>56</v>
      </c>
      <c r="G62" s="49" t="s">
        <v>57</v>
      </c>
      <c r="H62" s="49" t="s">
        <v>90</v>
      </c>
      <c r="I62" s="49" t="s">
        <v>36</v>
      </c>
      <c r="J62" s="49" t="s">
        <v>58</v>
      </c>
      <c r="K62" s="89">
        <v>42073</v>
      </c>
      <c r="L62" s="88">
        <v>2204</v>
      </c>
      <c r="M62" s="76"/>
      <c r="N62" s="46"/>
      <c r="O62" s="46"/>
      <c r="P62" s="46"/>
    </row>
    <row r="63" spans="1:17" ht="26.25" thickBot="1" x14ac:dyDescent="0.3">
      <c r="A63" s="75">
        <f t="shared" si="0"/>
        <v>54</v>
      </c>
      <c r="B63" s="141"/>
      <c r="C63" s="48" t="s">
        <v>91</v>
      </c>
      <c r="D63" s="43" t="s">
        <v>56</v>
      </c>
      <c r="E63" s="49" t="s">
        <v>56</v>
      </c>
      <c r="F63" s="49" t="s">
        <v>56</v>
      </c>
      <c r="G63" s="49" t="s">
        <v>57</v>
      </c>
      <c r="H63" s="49" t="s">
        <v>90</v>
      </c>
      <c r="I63" s="49" t="s">
        <v>36</v>
      </c>
      <c r="J63" s="49" t="s">
        <v>58</v>
      </c>
      <c r="K63" s="89">
        <v>42073</v>
      </c>
      <c r="L63" s="88">
        <v>2204</v>
      </c>
      <c r="M63" s="76"/>
      <c r="N63" s="46"/>
      <c r="O63" s="46"/>
      <c r="P63" s="46"/>
    </row>
    <row r="64" spans="1:17" ht="26.25" thickBot="1" x14ac:dyDescent="0.3">
      <c r="A64" s="75">
        <f t="shared" si="0"/>
        <v>55</v>
      </c>
      <c r="B64" s="94"/>
      <c r="C64" s="48" t="s">
        <v>91</v>
      </c>
      <c r="D64" s="49" t="s">
        <v>56</v>
      </c>
      <c r="E64" s="49" t="s">
        <v>56</v>
      </c>
      <c r="F64" s="49" t="s">
        <v>56</v>
      </c>
      <c r="G64" s="49" t="s">
        <v>57</v>
      </c>
      <c r="H64" s="49" t="s">
        <v>90</v>
      </c>
      <c r="I64" s="49" t="s">
        <v>36</v>
      </c>
      <c r="J64" s="49" t="s">
        <v>58</v>
      </c>
      <c r="K64" s="89">
        <v>42073</v>
      </c>
      <c r="L64" s="88">
        <v>2204</v>
      </c>
      <c r="M64" s="76"/>
      <c r="N64" s="46"/>
      <c r="O64" s="46"/>
      <c r="P64" s="46"/>
    </row>
    <row r="65" spans="1:18" ht="26.25" thickBot="1" x14ac:dyDescent="0.3">
      <c r="A65" s="75">
        <f t="shared" si="0"/>
        <v>56</v>
      </c>
      <c r="B65" s="94"/>
      <c r="C65" s="48" t="s">
        <v>91</v>
      </c>
      <c r="D65" s="49" t="s">
        <v>56</v>
      </c>
      <c r="E65" s="49" t="s">
        <v>56</v>
      </c>
      <c r="F65" s="49" t="s">
        <v>56</v>
      </c>
      <c r="G65" s="49" t="s">
        <v>57</v>
      </c>
      <c r="H65" s="49" t="s">
        <v>90</v>
      </c>
      <c r="I65" s="49" t="s">
        <v>36</v>
      </c>
      <c r="J65" s="49" t="s">
        <v>58</v>
      </c>
      <c r="K65" s="89">
        <v>42073</v>
      </c>
      <c r="L65" s="88">
        <v>2204</v>
      </c>
      <c r="M65" s="76"/>
      <c r="N65" s="46"/>
      <c r="O65" s="46"/>
      <c r="P65" s="46"/>
    </row>
    <row r="66" spans="1:18" ht="26.25" thickBot="1" x14ac:dyDescent="0.3">
      <c r="A66" s="75">
        <f t="shared" si="0"/>
        <v>57</v>
      </c>
      <c r="B66" s="94"/>
      <c r="C66" s="48" t="s">
        <v>91</v>
      </c>
      <c r="D66" s="49" t="s">
        <v>56</v>
      </c>
      <c r="E66" s="49" t="s">
        <v>56</v>
      </c>
      <c r="F66" s="49" t="s">
        <v>56</v>
      </c>
      <c r="G66" s="49" t="s">
        <v>57</v>
      </c>
      <c r="H66" s="49" t="s">
        <v>90</v>
      </c>
      <c r="I66" s="49" t="s">
        <v>36</v>
      </c>
      <c r="J66" s="49" t="s">
        <v>58</v>
      </c>
      <c r="K66" s="89">
        <v>42073</v>
      </c>
      <c r="L66" s="88">
        <v>2204</v>
      </c>
      <c r="M66" s="76"/>
      <c r="N66" s="46"/>
      <c r="O66" s="46"/>
      <c r="P66" s="46"/>
    </row>
    <row r="67" spans="1:18" ht="26.25" thickBot="1" x14ac:dyDescent="0.3">
      <c r="A67" s="75">
        <f t="shared" si="0"/>
        <v>58</v>
      </c>
      <c r="B67" s="94"/>
      <c r="C67" s="48" t="s">
        <v>91</v>
      </c>
      <c r="D67" s="49" t="s">
        <v>56</v>
      </c>
      <c r="E67" s="49" t="s">
        <v>56</v>
      </c>
      <c r="F67" s="49" t="s">
        <v>56</v>
      </c>
      <c r="G67" s="49" t="s">
        <v>57</v>
      </c>
      <c r="H67" s="49" t="s">
        <v>90</v>
      </c>
      <c r="I67" s="49" t="s">
        <v>36</v>
      </c>
      <c r="J67" s="49" t="s">
        <v>58</v>
      </c>
      <c r="K67" s="89">
        <v>42073</v>
      </c>
      <c r="L67" s="88">
        <v>2204</v>
      </c>
      <c r="M67" s="76"/>
      <c r="N67" s="46"/>
      <c r="O67" s="46"/>
      <c r="P67" s="46"/>
    </row>
    <row r="68" spans="1:18" ht="13.5" thickBot="1" x14ac:dyDescent="0.3">
      <c r="A68" s="75">
        <f t="shared" si="0"/>
        <v>59</v>
      </c>
      <c r="B68" s="94"/>
      <c r="C68" s="48" t="s">
        <v>177</v>
      </c>
      <c r="D68" s="49" t="s">
        <v>56</v>
      </c>
      <c r="E68" s="61" t="s">
        <v>56</v>
      </c>
      <c r="F68" s="61" t="s">
        <v>56</v>
      </c>
      <c r="G68" s="61" t="s">
        <v>59</v>
      </c>
      <c r="H68" s="61" t="s">
        <v>97</v>
      </c>
      <c r="I68" s="61" t="s">
        <v>36</v>
      </c>
      <c r="J68" s="61" t="s">
        <v>58</v>
      </c>
      <c r="K68" s="106">
        <v>44967</v>
      </c>
      <c r="L68" s="107">
        <v>38990</v>
      </c>
      <c r="M68" s="77"/>
      <c r="N68" s="78"/>
      <c r="O68" s="78"/>
      <c r="P68" s="78"/>
    </row>
    <row r="69" spans="1:18" ht="26.25" thickBot="1" x14ac:dyDescent="0.3">
      <c r="A69" s="79">
        <f t="shared" si="0"/>
        <v>60</v>
      </c>
      <c r="B69" s="136"/>
      <c r="C69" s="137" t="s">
        <v>190</v>
      </c>
      <c r="D69" s="138" t="s">
        <v>181</v>
      </c>
      <c r="E69" s="61" t="s">
        <v>56</v>
      </c>
      <c r="F69" s="61" t="s">
        <v>56</v>
      </c>
      <c r="G69" s="131" t="s">
        <v>182</v>
      </c>
      <c r="H69" s="49" t="s">
        <v>191</v>
      </c>
      <c r="I69" s="130" t="s">
        <v>36</v>
      </c>
      <c r="J69" s="130" t="s">
        <v>58</v>
      </c>
      <c r="K69" s="129">
        <v>45260</v>
      </c>
      <c r="L69" s="126">
        <v>19190</v>
      </c>
      <c r="M69" s="76"/>
      <c r="N69" s="46"/>
      <c r="O69" s="46"/>
      <c r="P69" s="46"/>
      <c r="Q69" s="42"/>
    </row>
    <row r="70" spans="1:18" ht="26.25" thickBot="1" x14ac:dyDescent="0.3">
      <c r="A70" s="79">
        <f t="shared" si="0"/>
        <v>61</v>
      </c>
      <c r="B70" s="105"/>
      <c r="C70" s="133" t="s">
        <v>179</v>
      </c>
      <c r="D70" s="132" t="s">
        <v>183</v>
      </c>
      <c r="E70" s="61" t="s">
        <v>56</v>
      </c>
      <c r="F70" s="61" t="s">
        <v>56</v>
      </c>
      <c r="G70" s="130" t="s">
        <v>184</v>
      </c>
      <c r="H70" s="49" t="s">
        <v>191</v>
      </c>
      <c r="I70" s="130" t="s">
        <v>36</v>
      </c>
      <c r="J70" s="130" t="s">
        <v>58</v>
      </c>
      <c r="K70" s="129">
        <v>45260</v>
      </c>
      <c r="L70" s="126">
        <v>9680</v>
      </c>
      <c r="M70" s="76"/>
      <c r="N70" s="46"/>
      <c r="O70" s="46"/>
      <c r="P70" s="46"/>
      <c r="Q70" s="42"/>
    </row>
    <row r="71" spans="1:18" ht="26.25" thickBot="1" x14ac:dyDescent="0.3">
      <c r="A71" s="79">
        <f t="shared" si="0"/>
        <v>62</v>
      </c>
      <c r="B71" s="94"/>
      <c r="C71" s="134" t="s">
        <v>159</v>
      </c>
      <c r="D71" s="60" t="s">
        <v>185</v>
      </c>
      <c r="E71" s="61" t="s">
        <v>56</v>
      </c>
      <c r="F71" s="61" t="s">
        <v>56</v>
      </c>
      <c r="G71" s="43" t="s">
        <v>94</v>
      </c>
      <c r="H71" s="49" t="s">
        <v>191</v>
      </c>
      <c r="I71" s="43" t="s">
        <v>36</v>
      </c>
      <c r="J71" s="43" t="s">
        <v>58</v>
      </c>
      <c r="K71" s="129">
        <v>45260</v>
      </c>
      <c r="L71" s="128">
        <v>13510</v>
      </c>
      <c r="M71" s="76"/>
      <c r="N71" s="46"/>
      <c r="O71" s="46"/>
      <c r="P71" s="46"/>
      <c r="Q71" s="42"/>
    </row>
    <row r="72" spans="1:18" ht="26.25" thickBot="1" x14ac:dyDescent="0.3">
      <c r="A72" s="79">
        <f t="shared" si="0"/>
        <v>63</v>
      </c>
      <c r="B72" s="96"/>
      <c r="C72" s="135" t="s">
        <v>180</v>
      </c>
      <c r="D72" s="132" t="s">
        <v>188</v>
      </c>
      <c r="E72" s="49" t="s">
        <v>56</v>
      </c>
      <c r="F72" s="49" t="s">
        <v>189</v>
      </c>
      <c r="G72" s="44"/>
      <c r="H72" s="49" t="s">
        <v>191</v>
      </c>
      <c r="I72" s="44" t="s">
        <v>36</v>
      </c>
      <c r="J72" s="44" t="s">
        <v>58</v>
      </c>
      <c r="K72" s="129">
        <v>45260</v>
      </c>
      <c r="L72" s="127">
        <v>9490</v>
      </c>
      <c r="M72" s="76"/>
      <c r="N72" s="46"/>
      <c r="O72" s="46"/>
      <c r="P72" s="46"/>
      <c r="Q72" s="42"/>
    </row>
    <row r="73" spans="1:18" ht="13.5" thickBot="1" x14ac:dyDescent="0.3">
      <c r="A73" s="75">
        <f t="shared" si="0"/>
        <v>64</v>
      </c>
      <c r="B73" s="110"/>
      <c r="C73" s="59"/>
      <c r="D73" s="60"/>
      <c r="E73" s="60"/>
      <c r="G73" s="60"/>
      <c r="H73" s="60"/>
      <c r="I73" s="60"/>
      <c r="J73" s="60"/>
      <c r="K73" s="111"/>
      <c r="L73" s="101"/>
      <c r="M73" s="80"/>
      <c r="N73" s="80"/>
      <c r="O73" s="80"/>
      <c r="P73" s="80"/>
    </row>
    <row r="74" spans="1:18" x14ac:dyDescent="0.25">
      <c r="A74" s="60"/>
      <c r="B74" s="110"/>
      <c r="C74" s="59"/>
      <c r="D74" s="60"/>
      <c r="E74" s="60"/>
      <c r="F74" s="60"/>
      <c r="G74" s="60"/>
      <c r="H74" s="60"/>
      <c r="I74" s="60"/>
      <c r="J74" s="60"/>
      <c r="K74" s="111"/>
      <c r="L74" s="101"/>
      <c r="M74" s="80"/>
      <c r="N74" s="80"/>
      <c r="O74" s="80"/>
      <c r="P74" s="80"/>
    </row>
    <row r="75" spans="1:18" x14ac:dyDescent="0.25">
      <c r="K75" s="42" t="s">
        <v>23</v>
      </c>
      <c r="L75" s="65">
        <f>SUM(L10:L72)</f>
        <v>332221.13999999996</v>
      </c>
      <c r="M75" s="146" t="s">
        <v>47</v>
      </c>
      <c r="N75" s="147"/>
      <c r="O75" s="147"/>
      <c r="P75" s="147"/>
      <c r="R75" s="120"/>
    </row>
    <row r="76" spans="1:18" x14ac:dyDescent="0.25">
      <c r="K76" s="68"/>
      <c r="L76" s="69"/>
      <c r="M76" s="85"/>
      <c r="N76" s="121"/>
      <c r="O76" s="121"/>
      <c r="P76" s="121"/>
      <c r="R76" s="120"/>
    </row>
    <row r="77" spans="1:18" x14ac:dyDescent="0.25">
      <c r="A77" s="155" t="s">
        <v>46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R77" s="120"/>
    </row>
    <row r="78" spans="1:18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O78" s="152" t="s">
        <v>13</v>
      </c>
      <c r="P78" s="152"/>
      <c r="R78" s="120"/>
    </row>
    <row r="79" spans="1:18" ht="39" thickBot="1" x14ac:dyDescent="0.3">
      <c r="A79" s="38" t="s">
        <v>5</v>
      </c>
      <c r="B79" s="38" t="s">
        <v>6</v>
      </c>
      <c r="C79" s="38" t="s">
        <v>3</v>
      </c>
      <c r="D79" s="38" t="s">
        <v>0</v>
      </c>
      <c r="E79" s="38" t="s">
        <v>4</v>
      </c>
      <c r="F79" s="38" t="s">
        <v>1</v>
      </c>
      <c r="G79" s="38" t="s">
        <v>2</v>
      </c>
      <c r="H79" s="38" t="s">
        <v>7</v>
      </c>
      <c r="I79" s="38" t="s">
        <v>8</v>
      </c>
      <c r="J79" s="38" t="s">
        <v>9</v>
      </c>
      <c r="K79" s="38" t="s">
        <v>10</v>
      </c>
      <c r="L79" s="38" t="s">
        <v>24</v>
      </c>
      <c r="M79" s="39" t="s">
        <v>11</v>
      </c>
      <c r="N79" s="39" t="s">
        <v>12</v>
      </c>
      <c r="O79" s="40" t="s">
        <v>14</v>
      </c>
      <c r="P79" s="40" t="s">
        <v>15</v>
      </c>
      <c r="R79" s="120"/>
    </row>
    <row r="80" spans="1:18" ht="26.25" thickBot="1" x14ac:dyDescent="0.3">
      <c r="A80" s="46">
        <v>1</v>
      </c>
      <c r="B80" s="82"/>
      <c r="C80" s="82" t="s">
        <v>178</v>
      </c>
      <c r="D80" s="82" t="s">
        <v>187</v>
      </c>
      <c r="E80" s="82" t="s">
        <v>56</v>
      </c>
      <c r="F80" s="60" t="s">
        <v>186</v>
      </c>
      <c r="G80" s="82" t="s">
        <v>57</v>
      </c>
      <c r="H80" s="49" t="s">
        <v>191</v>
      </c>
      <c r="I80" s="82" t="s">
        <v>36</v>
      </c>
      <c r="J80" s="82" t="s">
        <v>58</v>
      </c>
      <c r="K80" s="124">
        <v>45260</v>
      </c>
      <c r="L80" s="83">
        <v>4580</v>
      </c>
      <c r="M80" s="82"/>
      <c r="N80" s="82"/>
      <c r="O80" s="82"/>
      <c r="P80" s="82"/>
      <c r="R80" s="120"/>
    </row>
    <row r="81" spans="1:18" x14ac:dyDescent="0.25">
      <c r="A81" s="46"/>
      <c r="B81" s="82"/>
      <c r="C81" s="82"/>
      <c r="D81" s="112"/>
      <c r="E81" s="82"/>
      <c r="F81" s="112"/>
      <c r="G81" s="82"/>
      <c r="H81" s="82"/>
      <c r="I81" s="82"/>
      <c r="J81" s="82"/>
      <c r="K81" s="82"/>
      <c r="L81" s="83"/>
      <c r="M81" s="82"/>
      <c r="N81" s="82"/>
      <c r="O81" s="82"/>
      <c r="P81" s="82"/>
      <c r="R81" s="120"/>
    </row>
    <row r="82" spans="1:18" x14ac:dyDescent="0.25">
      <c r="K82" s="42" t="s">
        <v>23</v>
      </c>
      <c r="L82" s="65">
        <f>SUM(L80:L81)</f>
        <v>4580</v>
      </c>
      <c r="M82" s="146" t="s">
        <v>48</v>
      </c>
      <c r="N82" s="147"/>
      <c r="O82" s="147"/>
      <c r="P82" s="147"/>
      <c r="R82" s="120"/>
    </row>
    <row r="83" spans="1:18" x14ac:dyDescent="0.25">
      <c r="A83" s="151" t="s">
        <v>29</v>
      </c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</row>
    <row r="84" spans="1:18" x14ac:dyDescent="0.25">
      <c r="P84" s="152" t="s">
        <v>13</v>
      </c>
      <c r="Q84" s="152"/>
    </row>
    <row r="85" spans="1:18" ht="63.75" x14ac:dyDescent="0.25">
      <c r="A85" s="38" t="s">
        <v>16</v>
      </c>
      <c r="B85" s="38" t="s">
        <v>6</v>
      </c>
      <c r="C85" s="38" t="s">
        <v>3</v>
      </c>
      <c r="D85" s="38" t="s">
        <v>0</v>
      </c>
      <c r="E85" s="38" t="s">
        <v>4</v>
      </c>
      <c r="F85" s="38" t="s">
        <v>1</v>
      </c>
      <c r="G85" s="38" t="s">
        <v>2</v>
      </c>
      <c r="H85" s="38" t="s">
        <v>17</v>
      </c>
      <c r="I85" s="38" t="s">
        <v>7</v>
      </c>
      <c r="J85" s="38" t="s">
        <v>8</v>
      </c>
      <c r="K85" s="38" t="s">
        <v>9</v>
      </c>
      <c r="L85" s="38" t="s">
        <v>10</v>
      </c>
      <c r="M85" s="38" t="s">
        <v>24</v>
      </c>
      <c r="N85" s="39" t="s">
        <v>11</v>
      </c>
      <c r="O85" s="39" t="s">
        <v>12</v>
      </c>
      <c r="P85" s="40" t="s">
        <v>14</v>
      </c>
      <c r="Q85" s="40" t="s">
        <v>15</v>
      </c>
    </row>
    <row r="86" spans="1:18" x14ac:dyDescent="0.25">
      <c r="A86" s="42">
        <v>1</v>
      </c>
      <c r="B86" s="42"/>
      <c r="C86" s="112" t="s">
        <v>86</v>
      </c>
      <c r="D86" s="112" t="s">
        <v>88</v>
      </c>
      <c r="E86" s="112" t="s">
        <v>87</v>
      </c>
      <c r="F86" s="112">
        <v>2015</v>
      </c>
      <c r="G86" s="112" t="s">
        <v>59</v>
      </c>
      <c r="H86" s="112"/>
      <c r="I86" s="112" t="s">
        <v>101</v>
      </c>
      <c r="J86" s="42" t="s">
        <v>36</v>
      </c>
      <c r="K86" s="42" t="s">
        <v>58</v>
      </c>
      <c r="L86" s="81">
        <v>44095</v>
      </c>
      <c r="M86" s="109">
        <v>110000</v>
      </c>
      <c r="N86" s="82"/>
      <c r="O86" s="82"/>
      <c r="P86" s="82"/>
      <c r="Q86" s="42"/>
    </row>
    <row r="87" spans="1:18" x14ac:dyDescent="0.25">
      <c r="A87" s="42"/>
      <c r="B87" s="42"/>
      <c r="C87" s="112"/>
      <c r="D87" s="112"/>
      <c r="E87" s="112"/>
      <c r="F87" s="112"/>
      <c r="G87" s="112"/>
      <c r="H87" s="112"/>
      <c r="I87" s="112"/>
      <c r="J87" s="42"/>
      <c r="K87" s="42"/>
      <c r="L87" s="42"/>
      <c r="M87" s="109"/>
      <c r="N87" s="82"/>
      <c r="O87" s="82"/>
      <c r="P87" s="82"/>
      <c r="Q87" s="42"/>
    </row>
    <row r="88" spans="1:18" x14ac:dyDescent="0.25">
      <c r="A88" s="68"/>
      <c r="B88" s="68"/>
      <c r="C88" s="122"/>
      <c r="D88" s="122"/>
      <c r="E88" s="71"/>
      <c r="F88" s="122"/>
      <c r="G88" s="122"/>
      <c r="H88" s="122"/>
      <c r="I88" s="122"/>
      <c r="J88" s="68"/>
      <c r="K88" s="68"/>
      <c r="L88" s="68"/>
      <c r="M88" s="101"/>
      <c r="N88" s="71"/>
      <c r="O88" s="71"/>
      <c r="P88" s="71"/>
      <c r="Q88" s="68"/>
    </row>
    <row r="89" spans="1:18" x14ac:dyDescent="0.25">
      <c r="A89" s="68"/>
      <c r="B89" s="68"/>
      <c r="C89" s="122"/>
      <c r="D89" s="122"/>
      <c r="E89" s="71"/>
      <c r="F89" s="122"/>
      <c r="G89" s="122"/>
      <c r="H89" s="122"/>
      <c r="I89" s="122"/>
      <c r="J89" s="68"/>
      <c r="K89" s="68"/>
      <c r="L89" s="68"/>
      <c r="M89" s="101"/>
      <c r="N89" s="71"/>
      <c r="O89" s="71"/>
      <c r="P89" s="71"/>
      <c r="Q89" s="68"/>
    </row>
    <row r="90" spans="1:18" x14ac:dyDescent="0.25">
      <c r="M90" s="84"/>
    </row>
    <row r="91" spans="1:18" x14ac:dyDescent="0.25">
      <c r="L91" s="42" t="s">
        <v>23</v>
      </c>
      <c r="M91" s="65">
        <f>SUM(M86:M90)</f>
        <v>110000</v>
      </c>
      <c r="N91" s="146" t="s">
        <v>30</v>
      </c>
      <c r="O91" s="147"/>
      <c r="P91" s="147"/>
      <c r="Q91" s="147"/>
      <c r="R91" s="116"/>
    </row>
    <row r="92" spans="1:18" x14ac:dyDescent="0.25">
      <c r="A92" s="151" t="s">
        <v>51</v>
      </c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</row>
    <row r="93" spans="1:18" x14ac:dyDescent="0.25">
      <c r="P93" s="152" t="s">
        <v>13</v>
      </c>
      <c r="Q93" s="152"/>
    </row>
    <row r="94" spans="1:18" ht="63.75" x14ac:dyDescent="0.25">
      <c r="A94" s="38" t="s">
        <v>16</v>
      </c>
      <c r="B94" s="38" t="s">
        <v>6</v>
      </c>
      <c r="C94" s="38" t="s">
        <v>3</v>
      </c>
      <c r="D94" s="38" t="s">
        <v>0</v>
      </c>
      <c r="E94" s="38" t="s">
        <v>4</v>
      </c>
      <c r="F94" s="38" t="s">
        <v>1</v>
      </c>
      <c r="G94" s="38" t="s">
        <v>2</v>
      </c>
      <c r="H94" s="38" t="s">
        <v>17</v>
      </c>
      <c r="I94" s="38" t="s">
        <v>7</v>
      </c>
      <c r="J94" s="38" t="s">
        <v>8</v>
      </c>
      <c r="K94" s="38" t="s">
        <v>9</v>
      </c>
      <c r="L94" s="38" t="s">
        <v>10</v>
      </c>
      <c r="M94" s="38" t="s">
        <v>24</v>
      </c>
      <c r="N94" s="39" t="s">
        <v>11</v>
      </c>
      <c r="O94" s="39" t="s">
        <v>12</v>
      </c>
      <c r="P94" s="40" t="s">
        <v>14</v>
      </c>
      <c r="Q94" s="40" t="s">
        <v>15</v>
      </c>
    </row>
    <row r="95" spans="1:18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81"/>
      <c r="M95" s="83">
        <v>0</v>
      </c>
      <c r="N95" s="82"/>
      <c r="O95" s="82"/>
      <c r="P95" s="82"/>
      <c r="Q95" s="42"/>
    </row>
    <row r="96" spans="1:18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83"/>
      <c r="N96" s="82"/>
      <c r="O96" s="82"/>
      <c r="P96" s="82"/>
      <c r="Q96" s="42"/>
    </row>
    <row r="97" spans="1:17" x14ac:dyDescent="0.25">
      <c r="M97" s="84"/>
    </row>
    <row r="98" spans="1:17" x14ac:dyDescent="0.25">
      <c r="L98" s="42" t="s">
        <v>23</v>
      </c>
      <c r="M98" s="65">
        <f>SUM(M95:M97)</f>
        <v>0</v>
      </c>
      <c r="N98" s="146" t="s">
        <v>54</v>
      </c>
      <c r="O98" s="147"/>
      <c r="P98" s="147"/>
      <c r="Q98" s="147"/>
    </row>
    <row r="99" spans="1:17" x14ac:dyDescent="0.25">
      <c r="M99" s="84"/>
    </row>
    <row r="100" spans="1:17" x14ac:dyDescent="0.25">
      <c r="A100" s="151" t="s">
        <v>31</v>
      </c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</row>
    <row r="101" spans="1:17" x14ac:dyDescent="0.25">
      <c r="P101" s="152" t="s">
        <v>13</v>
      </c>
      <c r="Q101" s="152"/>
    </row>
    <row r="102" spans="1:17" ht="63.75" x14ac:dyDescent="0.25">
      <c r="A102" s="38" t="s">
        <v>16</v>
      </c>
      <c r="B102" s="38" t="s">
        <v>6</v>
      </c>
      <c r="C102" s="38" t="s">
        <v>3</v>
      </c>
      <c r="D102" s="38" t="s">
        <v>0</v>
      </c>
      <c r="E102" s="38" t="s">
        <v>4</v>
      </c>
      <c r="F102" s="38" t="s">
        <v>1</v>
      </c>
      <c r="G102" s="38" t="s">
        <v>2</v>
      </c>
      <c r="H102" s="38" t="s">
        <v>17</v>
      </c>
      <c r="I102" s="38" t="s">
        <v>7</v>
      </c>
      <c r="J102" s="38" t="s">
        <v>8</v>
      </c>
      <c r="K102" s="38" t="s">
        <v>9</v>
      </c>
      <c r="L102" s="38" t="s">
        <v>10</v>
      </c>
      <c r="M102" s="38" t="s">
        <v>24</v>
      </c>
      <c r="N102" s="39" t="s">
        <v>11</v>
      </c>
      <c r="O102" s="39" t="s">
        <v>12</v>
      </c>
      <c r="P102" s="40" t="s">
        <v>14</v>
      </c>
      <c r="Q102" s="40" t="s">
        <v>15</v>
      </c>
    </row>
    <row r="103" spans="1:17" s="46" customFormat="1" x14ac:dyDescent="0.25">
      <c r="A103" s="46">
        <v>1</v>
      </c>
      <c r="C103" s="45" t="s">
        <v>62</v>
      </c>
      <c r="D103" s="46" t="s">
        <v>92</v>
      </c>
      <c r="E103" s="46" t="s">
        <v>93</v>
      </c>
      <c r="G103" s="46" t="s">
        <v>94</v>
      </c>
      <c r="I103" s="46" t="s">
        <v>95</v>
      </c>
      <c r="J103" s="46" t="s">
        <v>36</v>
      </c>
      <c r="K103" s="46" t="s">
        <v>58</v>
      </c>
      <c r="L103" s="108">
        <v>42290</v>
      </c>
      <c r="M103" s="109">
        <v>9033.1299999999992</v>
      </c>
    </row>
    <row r="104" spans="1:17" s="46" customFormat="1" x14ac:dyDescent="0.25">
      <c r="A104" s="46">
        <f>A103+1</f>
        <v>2</v>
      </c>
      <c r="C104" s="45" t="s">
        <v>137</v>
      </c>
      <c r="D104" s="46" t="s">
        <v>138</v>
      </c>
      <c r="E104" s="46" t="s">
        <v>139</v>
      </c>
      <c r="G104" s="46" t="s">
        <v>59</v>
      </c>
      <c r="I104" s="46" t="s">
        <v>95</v>
      </c>
      <c r="J104" s="46" t="s">
        <v>36</v>
      </c>
      <c r="K104" s="46" t="s">
        <v>58</v>
      </c>
      <c r="L104" s="108">
        <v>41536</v>
      </c>
      <c r="M104" s="109">
        <v>960</v>
      </c>
    </row>
    <row r="105" spans="1:17" s="46" customFormat="1" x14ac:dyDescent="0.25">
      <c r="A105" s="46">
        <f t="shared" ref="A105:A116" si="1">A104+1</f>
        <v>3</v>
      </c>
      <c r="C105" s="45" t="s">
        <v>143</v>
      </c>
      <c r="D105" s="46" t="s">
        <v>56</v>
      </c>
      <c r="E105" s="46" t="s">
        <v>56</v>
      </c>
      <c r="F105" s="46" t="s">
        <v>56</v>
      </c>
      <c r="G105" s="46" t="s">
        <v>94</v>
      </c>
      <c r="I105" s="46" t="s">
        <v>95</v>
      </c>
      <c r="J105" s="46" t="s">
        <v>36</v>
      </c>
      <c r="K105" s="46" t="s">
        <v>58</v>
      </c>
      <c r="L105" s="108">
        <v>41762</v>
      </c>
      <c r="M105" s="109">
        <v>557.04</v>
      </c>
    </row>
    <row r="106" spans="1:17" s="46" customFormat="1" x14ac:dyDescent="0.25">
      <c r="A106" s="46">
        <f t="shared" si="1"/>
        <v>4</v>
      </c>
      <c r="C106" s="45" t="s">
        <v>145</v>
      </c>
      <c r="D106" s="46" t="s">
        <v>146</v>
      </c>
      <c r="E106" s="46" t="s">
        <v>56</v>
      </c>
      <c r="F106" s="46" t="s">
        <v>56</v>
      </c>
      <c r="G106" s="46" t="s">
        <v>56</v>
      </c>
      <c r="I106" s="46" t="s">
        <v>95</v>
      </c>
      <c r="J106" s="46" t="s">
        <v>36</v>
      </c>
      <c r="K106" s="46" t="s">
        <v>58</v>
      </c>
      <c r="L106" s="108">
        <v>41877</v>
      </c>
      <c r="M106" s="109">
        <v>899</v>
      </c>
    </row>
    <row r="107" spans="1:17" s="46" customFormat="1" x14ac:dyDescent="0.25">
      <c r="A107" s="46">
        <f t="shared" si="1"/>
        <v>5</v>
      </c>
      <c r="C107" s="45" t="s">
        <v>144</v>
      </c>
      <c r="D107" s="46" t="s">
        <v>56</v>
      </c>
      <c r="E107" s="46" t="s">
        <v>56</v>
      </c>
      <c r="F107" s="46" t="s">
        <v>56</v>
      </c>
      <c r="G107" s="46" t="s">
        <v>94</v>
      </c>
      <c r="I107" s="46" t="s">
        <v>95</v>
      </c>
      <c r="J107" s="46" t="s">
        <v>36</v>
      </c>
      <c r="K107" s="46" t="s">
        <v>58</v>
      </c>
      <c r="L107" s="108">
        <v>41872</v>
      </c>
      <c r="M107" s="109">
        <v>1062.01</v>
      </c>
    </row>
    <row r="108" spans="1:17" s="46" customFormat="1" x14ac:dyDescent="0.25">
      <c r="A108" s="46">
        <f t="shared" si="1"/>
        <v>6</v>
      </c>
      <c r="C108" s="45" t="s">
        <v>147</v>
      </c>
      <c r="D108" s="46" t="s">
        <v>56</v>
      </c>
      <c r="E108" s="46" t="s">
        <v>148</v>
      </c>
      <c r="F108" s="46" t="s">
        <v>56</v>
      </c>
      <c r="G108" s="46" t="s">
        <v>94</v>
      </c>
      <c r="I108" s="46" t="s">
        <v>95</v>
      </c>
      <c r="J108" s="46" t="s">
        <v>36</v>
      </c>
      <c r="K108" s="46" t="s">
        <v>58</v>
      </c>
      <c r="L108" s="108">
        <v>41927</v>
      </c>
      <c r="M108" s="109">
        <v>861.32</v>
      </c>
    </row>
    <row r="109" spans="1:17" s="46" customFormat="1" x14ac:dyDescent="0.25">
      <c r="A109" s="46">
        <f t="shared" si="1"/>
        <v>7</v>
      </c>
      <c r="C109" s="45" t="s">
        <v>149</v>
      </c>
      <c r="D109" s="46" t="s">
        <v>56</v>
      </c>
      <c r="E109" s="46" t="s">
        <v>150</v>
      </c>
      <c r="F109" s="46" t="s">
        <v>56</v>
      </c>
      <c r="G109" s="46" t="s">
        <v>94</v>
      </c>
      <c r="I109" s="46" t="s">
        <v>95</v>
      </c>
      <c r="J109" s="46" t="s">
        <v>36</v>
      </c>
      <c r="K109" s="46" t="s">
        <v>58</v>
      </c>
      <c r="L109" s="108">
        <v>41927</v>
      </c>
      <c r="M109" s="109">
        <v>538.20000000000005</v>
      </c>
    </row>
    <row r="110" spans="1:17" s="46" customFormat="1" x14ac:dyDescent="0.25">
      <c r="A110" s="46">
        <f t="shared" si="1"/>
        <v>8</v>
      </c>
      <c r="C110" s="45" t="s">
        <v>152</v>
      </c>
      <c r="D110" s="46" t="s">
        <v>138</v>
      </c>
      <c r="E110" s="46" t="s">
        <v>56</v>
      </c>
      <c r="F110" s="46" t="s">
        <v>56</v>
      </c>
      <c r="G110" s="46" t="s">
        <v>94</v>
      </c>
      <c r="I110" s="46" t="s">
        <v>95</v>
      </c>
      <c r="J110" s="46" t="s">
        <v>36</v>
      </c>
      <c r="K110" s="46" t="s">
        <v>58</v>
      </c>
      <c r="L110" s="108">
        <v>41947</v>
      </c>
      <c r="M110" s="109">
        <v>3115</v>
      </c>
    </row>
    <row r="111" spans="1:17" s="46" customFormat="1" x14ac:dyDescent="0.25">
      <c r="A111" s="46">
        <f t="shared" si="1"/>
        <v>9</v>
      </c>
      <c r="C111" s="45" t="s">
        <v>151</v>
      </c>
      <c r="D111" s="46" t="s">
        <v>56</v>
      </c>
      <c r="E111" s="46" t="s">
        <v>146</v>
      </c>
      <c r="F111" s="46" t="s">
        <v>56</v>
      </c>
      <c r="G111" s="46" t="s">
        <v>56</v>
      </c>
      <c r="I111" s="46" t="s">
        <v>95</v>
      </c>
      <c r="J111" s="46" t="s">
        <v>36</v>
      </c>
      <c r="K111" s="46" t="s">
        <v>58</v>
      </c>
      <c r="L111" s="108">
        <v>41927</v>
      </c>
      <c r="M111" s="109">
        <v>314.91000000000003</v>
      </c>
    </row>
    <row r="112" spans="1:17" s="46" customFormat="1" x14ac:dyDescent="0.25">
      <c r="A112" s="46">
        <f t="shared" si="1"/>
        <v>10</v>
      </c>
      <c r="C112" s="45" t="s">
        <v>171</v>
      </c>
      <c r="D112" s="46" t="s">
        <v>56</v>
      </c>
      <c r="E112" s="46" t="s">
        <v>56</v>
      </c>
      <c r="F112" s="46" t="s">
        <v>56</v>
      </c>
      <c r="G112" s="46" t="s">
        <v>56</v>
      </c>
      <c r="I112" s="46" t="s">
        <v>95</v>
      </c>
      <c r="J112" s="46" t="s">
        <v>36</v>
      </c>
      <c r="K112" s="46" t="s">
        <v>58</v>
      </c>
      <c r="L112" s="58" t="s">
        <v>155</v>
      </c>
      <c r="M112" s="109">
        <v>3707.52</v>
      </c>
    </row>
    <row r="113" spans="1:18" s="46" customFormat="1" x14ac:dyDescent="0.25">
      <c r="A113" s="46">
        <f t="shared" si="1"/>
        <v>11</v>
      </c>
      <c r="C113" s="45" t="s">
        <v>172</v>
      </c>
      <c r="D113" s="46" t="s">
        <v>56</v>
      </c>
      <c r="E113" s="46" t="s">
        <v>56</v>
      </c>
      <c r="F113" s="46" t="s">
        <v>56</v>
      </c>
      <c r="G113" s="46" t="s">
        <v>56</v>
      </c>
      <c r="I113" s="46" t="s">
        <v>95</v>
      </c>
      <c r="J113" s="46" t="s">
        <v>36</v>
      </c>
      <c r="K113" s="46" t="s">
        <v>58</v>
      </c>
      <c r="L113" s="58" t="s">
        <v>155</v>
      </c>
      <c r="M113" s="109">
        <v>3100</v>
      </c>
    </row>
    <row r="114" spans="1:18" s="46" customFormat="1" x14ac:dyDescent="0.25">
      <c r="A114" s="46">
        <f t="shared" si="1"/>
        <v>12</v>
      </c>
      <c r="C114" s="45" t="s">
        <v>96</v>
      </c>
      <c r="G114" s="46" t="s">
        <v>59</v>
      </c>
      <c r="I114" s="46" t="s">
        <v>97</v>
      </c>
      <c r="J114" s="46" t="s">
        <v>36</v>
      </c>
      <c r="K114" s="46" t="s">
        <v>58</v>
      </c>
      <c r="L114" s="108">
        <v>42187</v>
      </c>
      <c r="M114" s="109">
        <v>3317.6</v>
      </c>
    </row>
    <row r="115" spans="1:18" s="46" customFormat="1" x14ac:dyDescent="0.25">
      <c r="A115" s="46">
        <f t="shared" si="1"/>
        <v>13</v>
      </c>
      <c r="C115" s="45" t="s">
        <v>118</v>
      </c>
      <c r="D115" s="46" t="s">
        <v>56</v>
      </c>
      <c r="E115" s="46" t="s">
        <v>56</v>
      </c>
      <c r="F115" s="46" t="s">
        <v>56</v>
      </c>
      <c r="G115" s="46" t="s">
        <v>94</v>
      </c>
      <c r="I115" s="46" t="s">
        <v>97</v>
      </c>
      <c r="J115" s="46" t="s">
        <v>36</v>
      </c>
      <c r="K115" s="46" t="s">
        <v>58</v>
      </c>
      <c r="L115" s="108">
        <v>41806</v>
      </c>
      <c r="M115" s="109">
        <v>979</v>
      </c>
    </row>
    <row r="116" spans="1:18" s="46" customFormat="1" x14ac:dyDescent="0.25">
      <c r="A116" s="46">
        <f t="shared" si="1"/>
        <v>14</v>
      </c>
      <c r="C116" s="45" t="s">
        <v>119</v>
      </c>
      <c r="D116" s="46" t="s">
        <v>56</v>
      </c>
      <c r="E116" s="46" t="s">
        <v>56</v>
      </c>
      <c r="F116" s="46" t="s">
        <v>56</v>
      </c>
      <c r="I116" s="46" t="s">
        <v>120</v>
      </c>
      <c r="J116" s="46" t="s">
        <v>36</v>
      </c>
      <c r="K116" s="46" t="s">
        <v>58</v>
      </c>
      <c r="L116" s="108">
        <v>41887</v>
      </c>
      <c r="M116" s="109">
        <v>1890.99</v>
      </c>
      <c r="N116" s="113"/>
    </row>
    <row r="117" spans="1:18" s="46" customFormat="1" x14ac:dyDescent="0.25">
      <c r="C117" s="45"/>
      <c r="M117" s="109"/>
    </row>
    <row r="118" spans="1:18" s="46" customFormat="1" x14ac:dyDescent="0.25">
      <c r="M118" s="123"/>
    </row>
    <row r="119" spans="1:18" x14ac:dyDescent="0.25">
      <c r="L119" s="66" t="s">
        <v>23</v>
      </c>
      <c r="M119" s="67">
        <f>SUM(M103:M118)</f>
        <v>30335.719999999998</v>
      </c>
      <c r="N119" s="146" t="s">
        <v>32</v>
      </c>
      <c r="O119" s="147"/>
      <c r="P119" s="147"/>
      <c r="Q119" s="147"/>
      <c r="R119" s="120"/>
    </row>
    <row r="120" spans="1:18" x14ac:dyDescent="0.25">
      <c r="L120" s="68"/>
      <c r="M120" s="69"/>
      <c r="N120" s="85"/>
      <c r="O120" s="121"/>
      <c r="P120" s="121"/>
      <c r="Q120" s="121"/>
      <c r="R120" s="120"/>
    </row>
    <row r="121" spans="1:18" x14ac:dyDescent="0.25">
      <c r="L121" s="68"/>
      <c r="M121" s="69"/>
      <c r="N121" s="85"/>
      <c r="O121" s="121"/>
      <c r="P121" s="121"/>
      <c r="Q121" s="121"/>
      <c r="R121" s="120"/>
    </row>
    <row r="122" spans="1:18" x14ac:dyDescent="0.25">
      <c r="A122" s="155" t="s">
        <v>50</v>
      </c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Q122" s="121"/>
      <c r="R122" s="120"/>
    </row>
    <row r="123" spans="1:18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O123" s="152" t="s">
        <v>13</v>
      </c>
      <c r="P123" s="152"/>
      <c r="Q123" s="121"/>
      <c r="R123" s="120"/>
    </row>
    <row r="124" spans="1:18" ht="38.25" x14ac:dyDescent="0.25">
      <c r="A124" s="38" t="s">
        <v>5</v>
      </c>
      <c r="B124" s="38" t="s">
        <v>6</v>
      </c>
      <c r="C124" s="38" t="s">
        <v>3</v>
      </c>
      <c r="D124" s="38" t="s">
        <v>0</v>
      </c>
      <c r="E124" s="38" t="s">
        <v>4</v>
      </c>
      <c r="F124" s="38" t="s">
        <v>1</v>
      </c>
      <c r="G124" s="38" t="s">
        <v>2</v>
      </c>
      <c r="H124" s="38" t="s">
        <v>7</v>
      </c>
      <c r="I124" s="38" t="s">
        <v>8</v>
      </c>
      <c r="J124" s="38" t="s">
        <v>9</v>
      </c>
      <c r="K124" s="38" t="s">
        <v>10</v>
      </c>
      <c r="L124" s="38" t="s">
        <v>24</v>
      </c>
      <c r="M124" s="39" t="s">
        <v>11</v>
      </c>
      <c r="N124" s="39" t="s">
        <v>12</v>
      </c>
      <c r="O124" s="40" t="s">
        <v>14</v>
      </c>
      <c r="P124" s="40" t="s">
        <v>15</v>
      </c>
      <c r="Q124" s="121"/>
      <c r="R124" s="120"/>
    </row>
    <row r="125" spans="1:18" x14ac:dyDescent="0.25">
      <c r="A125" s="46"/>
      <c r="B125" s="82"/>
      <c r="C125" s="82"/>
      <c r="D125" s="82"/>
      <c r="E125" s="82"/>
      <c r="F125" s="82"/>
      <c r="G125" s="82"/>
      <c r="H125" s="82"/>
      <c r="I125" s="82"/>
      <c r="J125" s="82"/>
      <c r="K125" s="124"/>
      <c r="L125" s="83"/>
      <c r="M125" s="82"/>
      <c r="N125" s="82"/>
      <c r="O125" s="82"/>
      <c r="P125" s="82"/>
      <c r="Q125" s="121"/>
      <c r="R125" s="120"/>
    </row>
    <row r="126" spans="1:18" x14ac:dyDescent="0.25">
      <c r="A126" s="46"/>
      <c r="B126" s="82"/>
      <c r="C126" s="82"/>
      <c r="D126" s="112"/>
      <c r="E126" s="82"/>
      <c r="F126" s="112"/>
      <c r="G126" s="82"/>
      <c r="H126" s="82"/>
      <c r="I126" s="82"/>
      <c r="J126" s="82"/>
      <c r="K126" s="82"/>
      <c r="L126" s="83"/>
      <c r="M126" s="82"/>
      <c r="N126" s="82"/>
      <c r="O126" s="82"/>
      <c r="P126" s="82"/>
      <c r="Q126" s="121"/>
      <c r="R126" s="120"/>
    </row>
    <row r="127" spans="1:18" x14ac:dyDescent="0.25">
      <c r="A127" s="46"/>
      <c r="B127" s="82"/>
      <c r="C127" s="82"/>
      <c r="D127" s="112"/>
      <c r="E127" s="112"/>
      <c r="F127" s="112"/>
      <c r="G127" s="82"/>
      <c r="H127" s="82"/>
      <c r="I127" s="82"/>
      <c r="J127" s="82"/>
      <c r="K127" s="82"/>
      <c r="L127" s="83"/>
      <c r="M127" s="82"/>
      <c r="N127" s="82"/>
      <c r="O127" s="82"/>
      <c r="P127" s="82"/>
      <c r="Q127" s="121"/>
      <c r="R127" s="120"/>
    </row>
    <row r="128" spans="1:18" x14ac:dyDescent="0.25">
      <c r="A128" s="42"/>
      <c r="B128" s="82"/>
      <c r="C128" s="112"/>
      <c r="D128" s="112"/>
      <c r="E128" s="82"/>
      <c r="F128" s="112"/>
      <c r="G128" s="82"/>
      <c r="H128" s="112"/>
      <c r="I128" s="82"/>
      <c r="J128" s="82"/>
      <c r="K128" s="124"/>
      <c r="L128" s="83"/>
      <c r="M128" s="82"/>
      <c r="N128" s="82"/>
      <c r="O128" s="82"/>
      <c r="P128" s="82"/>
      <c r="Q128" s="121"/>
      <c r="R128" s="120"/>
    </row>
    <row r="129" spans="1:18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108"/>
      <c r="L129" s="109"/>
      <c r="M129" s="46"/>
      <c r="N129" s="46"/>
      <c r="O129" s="46"/>
      <c r="P129" s="46"/>
      <c r="Q129" s="121"/>
      <c r="R129" s="120"/>
    </row>
    <row r="130" spans="1:18" x14ac:dyDescent="0.25">
      <c r="K130" s="42" t="s">
        <v>23</v>
      </c>
      <c r="L130" s="65">
        <f>SUM(L125:L129)</f>
        <v>0</v>
      </c>
      <c r="M130" s="146" t="s">
        <v>49</v>
      </c>
      <c r="N130" s="147"/>
      <c r="O130" s="147"/>
      <c r="P130" s="147"/>
      <c r="Q130" s="121"/>
      <c r="R130" s="120"/>
    </row>
    <row r="131" spans="1:18" x14ac:dyDescent="0.25">
      <c r="L131" s="68"/>
      <c r="M131" s="69"/>
      <c r="N131" s="85"/>
      <c r="O131" s="121"/>
      <c r="P131" s="121"/>
      <c r="Q131" s="121"/>
      <c r="R131" s="120"/>
    </row>
    <row r="132" spans="1:18" x14ac:dyDescent="0.25">
      <c r="L132" s="68"/>
      <c r="M132" s="69"/>
      <c r="N132" s="85"/>
      <c r="O132" s="121"/>
      <c r="P132" s="121"/>
      <c r="Q132" s="121"/>
      <c r="R132" s="120"/>
    </row>
    <row r="133" spans="1:18" x14ac:dyDescent="0.25">
      <c r="A133" s="154" t="s">
        <v>34</v>
      </c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</row>
    <row r="134" spans="1:18" x14ac:dyDescent="0.25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68"/>
    </row>
    <row r="135" spans="1:18" ht="38.25" x14ac:dyDescent="0.25">
      <c r="A135" s="38" t="s">
        <v>16</v>
      </c>
      <c r="B135" s="38" t="s">
        <v>6</v>
      </c>
      <c r="C135" s="38" t="s">
        <v>3</v>
      </c>
      <c r="D135" s="38" t="s">
        <v>0</v>
      </c>
      <c r="E135" s="38" t="s">
        <v>4</v>
      </c>
      <c r="F135" s="38" t="s">
        <v>1</v>
      </c>
      <c r="G135" s="38" t="s">
        <v>2</v>
      </c>
      <c r="H135" s="38" t="s">
        <v>7</v>
      </c>
      <c r="I135" s="38" t="s">
        <v>8</v>
      </c>
      <c r="J135" s="38" t="s">
        <v>9</v>
      </c>
      <c r="K135" s="38" t="s">
        <v>10</v>
      </c>
      <c r="L135" s="38" t="s">
        <v>24</v>
      </c>
      <c r="M135" s="85"/>
      <c r="N135" s="85"/>
      <c r="O135" s="71"/>
      <c r="P135" s="71"/>
    </row>
    <row r="136" spans="1:18" x14ac:dyDescent="0.25">
      <c r="A136" s="46"/>
      <c r="B136" s="82"/>
      <c r="C136" s="82"/>
      <c r="D136" s="42"/>
      <c r="E136" s="42"/>
      <c r="F136" s="42"/>
      <c r="G136" s="82"/>
      <c r="H136" s="82"/>
      <c r="I136" s="82"/>
      <c r="J136" s="82"/>
      <c r="K136" s="82"/>
      <c r="L136" s="83"/>
    </row>
    <row r="137" spans="1:18" x14ac:dyDescent="0.25">
      <c r="A137" s="46"/>
      <c r="B137" s="82"/>
      <c r="C137" s="82"/>
      <c r="D137" s="42"/>
      <c r="E137" s="42"/>
      <c r="F137" s="42"/>
      <c r="G137" s="82"/>
      <c r="H137" s="82"/>
      <c r="I137" s="82"/>
      <c r="J137" s="82"/>
      <c r="K137" s="82"/>
      <c r="L137" s="83"/>
    </row>
    <row r="138" spans="1:18" x14ac:dyDescent="0.25">
      <c r="A138" s="46"/>
      <c r="B138" s="82"/>
      <c r="C138" s="82"/>
      <c r="D138" s="42"/>
      <c r="E138" s="42"/>
      <c r="F138" s="42"/>
      <c r="G138" s="82"/>
      <c r="H138" s="82"/>
      <c r="I138" s="82"/>
      <c r="J138" s="82"/>
      <c r="K138" s="82"/>
      <c r="L138" s="83"/>
    </row>
    <row r="139" spans="1:18" s="116" customForma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109"/>
    </row>
    <row r="140" spans="1:18" s="116" customFormat="1" x14ac:dyDescent="0.25">
      <c r="A140" s="46"/>
      <c r="B140" s="82"/>
      <c r="C140" s="82"/>
      <c r="D140" s="42"/>
      <c r="E140" s="42"/>
      <c r="F140" s="42"/>
      <c r="G140" s="82"/>
      <c r="H140" s="82"/>
      <c r="I140" s="82"/>
      <c r="J140" s="82"/>
      <c r="K140" s="82"/>
      <c r="L140" s="83"/>
    </row>
    <row r="141" spans="1:18" s="116" customForma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109"/>
    </row>
    <row r="142" spans="1:18" s="116" customForma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109"/>
    </row>
    <row r="143" spans="1:18" x14ac:dyDescent="0.25">
      <c r="K143" s="66" t="s">
        <v>23</v>
      </c>
      <c r="L143" s="72">
        <f>SUM(L136:L142)</f>
        <v>0</v>
      </c>
      <c r="M143" s="116"/>
    </row>
    <row r="144" spans="1:18" x14ac:dyDescent="0.25">
      <c r="I144" s="64" t="s">
        <v>44</v>
      </c>
    </row>
    <row r="146" spans="1:13" x14ac:dyDescent="0.25">
      <c r="A146" s="153" t="s">
        <v>25</v>
      </c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</row>
    <row r="147" spans="1:13" x14ac:dyDescent="0.25">
      <c r="A147" s="148" t="s">
        <v>26</v>
      </c>
      <c r="B147" s="149"/>
      <c r="C147" s="149"/>
      <c r="D147" s="149"/>
      <c r="E147" s="149"/>
      <c r="F147" s="149"/>
      <c r="G147" s="149"/>
      <c r="H147" s="149"/>
      <c r="I147" s="149"/>
      <c r="J147" s="149"/>
      <c r="K147" s="150"/>
    </row>
    <row r="152" spans="1:13" x14ac:dyDescent="0.25">
      <c r="I152" s="64" t="s">
        <v>45</v>
      </c>
      <c r="J152" s="86">
        <f>+L143+M119+M98+M91+L75+L130+L82</f>
        <v>477136.86</v>
      </c>
      <c r="M152" s="125"/>
    </row>
    <row r="153" spans="1:13" x14ac:dyDescent="0.25">
      <c r="D153" s="116"/>
      <c r="M153" s="125"/>
    </row>
    <row r="154" spans="1:13" x14ac:dyDescent="0.25">
      <c r="D154" s="116"/>
    </row>
    <row r="155" spans="1:13" x14ac:dyDescent="0.25">
      <c r="D155" s="116"/>
    </row>
    <row r="156" spans="1:13" x14ac:dyDescent="0.25">
      <c r="D156" s="116"/>
    </row>
    <row r="157" spans="1:13" x14ac:dyDescent="0.25">
      <c r="D157" s="116"/>
    </row>
    <row r="158" spans="1:13" x14ac:dyDescent="0.25">
      <c r="D158" s="116"/>
    </row>
    <row r="159" spans="1:13" x14ac:dyDescent="0.25">
      <c r="D159" s="116"/>
    </row>
    <row r="160" spans="1:13" x14ac:dyDescent="0.25">
      <c r="D160" s="116"/>
      <c r="M160" s="87"/>
    </row>
  </sheetData>
  <mergeCells count="38">
    <mergeCell ref="A122:L122"/>
    <mergeCell ref="O123:P123"/>
    <mergeCell ref="M130:P130"/>
    <mergeCell ref="IE3:IU3"/>
    <mergeCell ref="I5:Q5"/>
    <mergeCell ref="DP3:EF3"/>
    <mergeCell ref="EG3:EW3"/>
    <mergeCell ref="EX3:FN3"/>
    <mergeCell ref="FO3:GE3"/>
    <mergeCell ref="GF3:GV3"/>
    <mergeCell ref="GW3:HM3"/>
    <mergeCell ref="R3:AH3"/>
    <mergeCell ref="CY3:DO3"/>
    <mergeCell ref="AI3:AY3"/>
    <mergeCell ref="AZ3:BP3"/>
    <mergeCell ref="BQ3:CG3"/>
    <mergeCell ref="HN3:ID3"/>
    <mergeCell ref="A1:Q1"/>
    <mergeCell ref="A3:Q3"/>
    <mergeCell ref="A7:L7"/>
    <mergeCell ref="O8:P8"/>
    <mergeCell ref="CH3:CX3"/>
    <mergeCell ref="M82:P82"/>
    <mergeCell ref="A147:K147"/>
    <mergeCell ref="M75:P75"/>
    <mergeCell ref="A92:L92"/>
    <mergeCell ref="P93:Q93"/>
    <mergeCell ref="A100:L100"/>
    <mergeCell ref="P101:Q101"/>
    <mergeCell ref="N91:Q91"/>
    <mergeCell ref="N98:Q98"/>
    <mergeCell ref="A146:K146"/>
    <mergeCell ref="A133:M133"/>
    <mergeCell ref="N119:Q119"/>
    <mergeCell ref="P84:Q84"/>
    <mergeCell ref="A83:L83"/>
    <mergeCell ref="A77:L77"/>
    <mergeCell ref="O78:P78"/>
  </mergeCells>
  <printOptions horizontalCentered="1"/>
  <pageMargins left="0.39370078740157483" right="0.39370078740157483" top="0.55118110236220474" bottom="0.55118110236220474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R96"/>
  <sheetViews>
    <sheetView zoomScale="70" zoomScaleNormal="7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N19" sqref="N19"/>
    </sheetView>
  </sheetViews>
  <sheetFormatPr baseColWidth="10" defaultRowHeight="15" x14ac:dyDescent="0.25"/>
  <cols>
    <col min="1" max="1" width="6.42578125" customWidth="1"/>
    <col min="2" max="2" width="52.42578125" customWidth="1"/>
    <col min="3" max="3" width="23.5703125" customWidth="1"/>
    <col min="4" max="4" width="13.7109375" customWidth="1"/>
    <col min="5" max="5" width="18.7109375" customWidth="1"/>
    <col min="6" max="6" width="20.28515625" style="6" customWidth="1"/>
    <col min="7" max="7" width="20.7109375" customWidth="1"/>
    <col min="8" max="8" width="25.28515625" customWidth="1"/>
    <col min="14" max="14" width="25.85546875" bestFit="1" customWidth="1"/>
  </cols>
  <sheetData>
    <row r="1" spans="1:252" s="9" customFormat="1" ht="18.75" x14ac:dyDescent="0.3">
      <c r="A1" s="161" t="str">
        <f>+'BIENES MUEBLES'!A1:Q1</f>
        <v>SISTEMA PARA EL DESARROLLO INTEGRAL DE LA FAMILIA DEL MUNICIPIO DE CUENCAME DE CENICEROS, ESTADO DE DGO</v>
      </c>
      <c r="B1" s="161"/>
      <c r="C1" s="161"/>
      <c r="D1" s="161"/>
      <c r="E1" s="161"/>
      <c r="F1" s="161"/>
      <c r="G1" s="161"/>
      <c r="H1" s="161"/>
    </row>
    <row r="2" spans="1:252" s="10" customFormat="1" ht="18.75" x14ac:dyDescent="0.3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  <c r="IR2" s="162"/>
    </row>
    <row r="3" spans="1:252" s="9" customFormat="1" ht="18.75" x14ac:dyDescent="0.3">
      <c r="A3" s="161" t="s">
        <v>193</v>
      </c>
      <c r="B3" s="161"/>
      <c r="C3" s="161"/>
      <c r="D3" s="161"/>
      <c r="E3" s="161"/>
      <c r="F3" s="161"/>
      <c r="G3" s="161"/>
      <c r="H3" s="161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2"/>
      <c r="IR3" s="162"/>
    </row>
    <row r="4" spans="1:252" s="1" customFormat="1" ht="18.75" x14ac:dyDescent="0.3">
      <c r="A4" s="3"/>
      <c r="B4" s="3"/>
      <c r="C4" s="3"/>
      <c r="D4" s="3"/>
      <c r="E4" s="3"/>
      <c r="F4" s="5"/>
      <c r="G4" s="3"/>
      <c r="H4" s="3"/>
    </row>
    <row r="5" spans="1:252" s="2" customFormat="1" ht="18.75" x14ac:dyDescent="0.3">
      <c r="D5" s="163" t="s">
        <v>35</v>
      </c>
      <c r="E5" s="163"/>
      <c r="F5" s="163"/>
      <c r="G5" s="163"/>
      <c r="H5" s="163"/>
    </row>
    <row r="8" spans="1:252" s="4" customFormat="1" x14ac:dyDescent="0.25">
      <c r="A8" s="164" t="s">
        <v>18</v>
      </c>
      <c r="B8" s="164"/>
      <c r="C8" s="164"/>
      <c r="D8" s="164"/>
      <c r="E8" s="164"/>
      <c r="F8" s="164"/>
    </row>
    <row r="10" spans="1:252" ht="30" x14ac:dyDescent="0.25">
      <c r="A10" s="8" t="s">
        <v>16</v>
      </c>
      <c r="B10" s="8" t="s">
        <v>3</v>
      </c>
      <c r="C10" s="8" t="s">
        <v>19</v>
      </c>
      <c r="D10" s="8" t="s">
        <v>20</v>
      </c>
      <c r="E10" s="14" t="s">
        <v>21</v>
      </c>
      <c r="F10" s="14" t="s">
        <v>22</v>
      </c>
    </row>
    <row r="11" spans="1:252" x14ac:dyDescent="0.25">
      <c r="A11" s="16"/>
      <c r="B11" s="15"/>
      <c r="C11" s="16"/>
      <c r="D11" s="16"/>
      <c r="E11" s="16"/>
      <c r="F11" s="17"/>
    </row>
    <row r="12" spans="1:252" x14ac:dyDescent="0.25">
      <c r="A12" s="16"/>
      <c r="B12" s="15"/>
      <c r="C12" s="16"/>
      <c r="D12" s="16"/>
      <c r="E12" s="16"/>
      <c r="F12" s="17"/>
    </row>
    <row r="13" spans="1:252" x14ac:dyDescent="0.25">
      <c r="A13" s="16"/>
      <c r="B13" s="15"/>
      <c r="C13" s="16"/>
      <c r="D13" s="16"/>
      <c r="E13" s="16"/>
      <c r="F13" s="17"/>
    </row>
    <row r="14" spans="1:252" x14ac:dyDescent="0.25">
      <c r="A14" s="16"/>
      <c r="B14" s="15"/>
      <c r="C14" s="16"/>
      <c r="D14" s="16"/>
      <c r="E14" s="16"/>
      <c r="F14" s="17"/>
    </row>
    <row r="15" spans="1:252" ht="57" customHeight="1" x14ac:dyDescent="0.25">
      <c r="E15" s="7" t="s">
        <v>23</v>
      </c>
      <c r="F15" s="28">
        <f>SUM(F11:F14)</f>
        <v>0</v>
      </c>
      <c r="G15" s="159" t="s">
        <v>33</v>
      </c>
      <c r="H15" s="160"/>
    </row>
    <row r="19" spans="1:14" x14ac:dyDescent="0.25">
      <c r="A19" s="164" t="s">
        <v>52</v>
      </c>
      <c r="B19" s="164"/>
      <c r="C19" s="164"/>
      <c r="D19" s="164"/>
      <c r="E19" s="164"/>
      <c r="F19" s="164"/>
    </row>
    <row r="21" spans="1:14" ht="30" x14ac:dyDescent="0.25">
      <c r="A21" s="8" t="s">
        <v>16</v>
      </c>
      <c r="B21" s="8" t="s">
        <v>3</v>
      </c>
      <c r="C21" s="8" t="s">
        <v>19</v>
      </c>
      <c r="D21" s="8" t="s">
        <v>20</v>
      </c>
      <c r="E21" s="14" t="s">
        <v>21</v>
      </c>
      <c r="F21" s="14" t="s">
        <v>22</v>
      </c>
      <c r="N21" s="165"/>
    </row>
    <row r="22" spans="1:14" x14ac:dyDescent="0.25">
      <c r="A22" s="16"/>
      <c r="B22" s="36"/>
      <c r="C22" s="16"/>
      <c r="D22" s="16"/>
      <c r="E22" s="16"/>
      <c r="F22" s="17"/>
    </row>
    <row r="23" spans="1:14" x14ac:dyDescent="0.25">
      <c r="A23" s="16"/>
      <c r="B23" s="36"/>
      <c r="C23" s="16"/>
      <c r="D23" s="16"/>
      <c r="E23" s="16"/>
      <c r="F23" s="17"/>
    </row>
    <row r="24" spans="1:14" x14ac:dyDescent="0.25">
      <c r="A24" s="16"/>
      <c r="B24" s="36"/>
      <c r="C24" s="16"/>
      <c r="D24" s="16"/>
      <c r="E24" s="16"/>
      <c r="F24" s="17"/>
    </row>
    <row r="25" spans="1:14" x14ac:dyDescent="0.25">
      <c r="A25" s="16"/>
      <c r="B25" s="36"/>
      <c r="C25" s="16"/>
      <c r="D25" s="16"/>
      <c r="E25" s="16"/>
      <c r="F25" s="17"/>
    </row>
    <row r="26" spans="1:14" ht="52.5" customHeight="1" x14ac:dyDescent="0.25">
      <c r="E26" s="7" t="s">
        <v>23</v>
      </c>
      <c r="F26" s="28">
        <f>SUM(F22:F25)</f>
        <v>0</v>
      </c>
      <c r="G26" s="159" t="s">
        <v>53</v>
      </c>
      <c r="H26" s="160"/>
    </row>
    <row r="31" spans="1:14" s="12" customFormat="1" ht="39" customHeight="1" x14ac:dyDescent="0.25">
      <c r="A31" s="13" t="s">
        <v>27</v>
      </c>
      <c r="G31" s="27"/>
      <c r="I31" s="11"/>
      <c r="J31" s="11"/>
      <c r="K31" s="11"/>
      <c r="L31" s="11"/>
    </row>
    <row r="33" spans="6:6" ht="15.75" thickBot="1" x14ac:dyDescent="0.3"/>
    <row r="34" spans="6:6" ht="15.75" thickBot="1" x14ac:dyDescent="0.3">
      <c r="F34" s="37">
        <f>+'BIENES MUEBLES'!J152+F15+F26</f>
        <v>477136.86</v>
      </c>
    </row>
    <row r="78" spans="1:8" x14ac:dyDescent="0.25">
      <c r="A78" s="29"/>
      <c r="B78" s="30"/>
      <c r="C78" s="29"/>
      <c r="D78" s="29"/>
      <c r="E78" s="29"/>
      <c r="F78" s="31"/>
    </row>
    <row r="79" spans="1:8" x14ac:dyDescent="0.25">
      <c r="A79" s="29"/>
      <c r="B79" s="32"/>
      <c r="C79" s="26"/>
      <c r="D79" s="26"/>
      <c r="E79" s="26"/>
      <c r="F79" s="33"/>
      <c r="G79" s="26"/>
      <c r="H79" s="26"/>
    </row>
    <row r="80" spans="1:8" x14ac:dyDescent="0.25">
      <c r="A80" s="29"/>
      <c r="B80" s="32"/>
      <c r="C80" s="26"/>
      <c r="D80" s="26"/>
      <c r="E80" s="26"/>
      <c r="F80" s="33"/>
      <c r="G80" s="26"/>
      <c r="H80" s="26"/>
    </row>
    <row r="81" spans="1:8" x14ac:dyDescent="0.25">
      <c r="A81" s="29"/>
      <c r="B81" s="32"/>
      <c r="C81" s="26"/>
      <c r="D81" s="26"/>
      <c r="E81" s="26"/>
      <c r="F81" s="33"/>
      <c r="G81" s="26"/>
      <c r="H81" s="26"/>
    </row>
    <row r="82" spans="1:8" x14ac:dyDescent="0.25">
      <c r="A82" s="29"/>
      <c r="B82" s="32"/>
      <c r="C82" s="26"/>
      <c r="D82" s="26"/>
      <c r="E82" s="26"/>
      <c r="F82" s="33"/>
      <c r="G82" s="26"/>
      <c r="H82" s="26"/>
    </row>
    <row r="83" spans="1:8" x14ac:dyDescent="0.25">
      <c r="A83" s="29"/>
      <c r="B83" s="32"/>
      <c r="C83" s="26"/>
      <c r="D83" s="26"/>
      <c r="E83" s="26"/>
      <c r="F83" s="33"/>
      <c r="G83" s="26"/>
      <c r="H83" s="26"/>
    </row>
    <row r="84" spans="1:8" x14ac:dyDescent="0.25">
      <c r="A84" s="29"/>
      <c r="B84" s="32"/>
      <c r="C84" s="26"/>
      <c r="D84" s="26"/>
      <c r="E84" s="26"/>
      <c r="F84" s="33"/>
      <c r="G84" s="26"/>
      <c r="H84" s="26"/>
    </row>
    <row r="85" spans="1:8" x14ac:dyDescent="0.25">
      <c r="A85" s="29"/>
      <c r="B85" s="32"/>
      <c r="C85" s="26"/>
      <c r="D85" s="26"/>
      <c r="E85" s="26"/>
      <c r="F85" s="33"/>
      <c r="G85" s="26"/>
      <c r="H85" s="26"/>
    </row>
    <row r="86" spans="1:8" x14ac:dyDescent="0.25">
      <c r="A86" s="29"/>
      <c r="B86" s="32"/>
      <c r="C86" s="26"/>
      <c r="D86" s="26"/>
      <c r="E86" s="26"/>
      <c r="F86" s="33"/>
      <c r="G86" s="26"/>
      <c r="H86" s="26"/>
    </row>
    <row r="87" spans="1:8" x14ac:dyDescent="0.25">
      <c r="A87" s="29"/>
      <c r="B87" s="32"/>
      <c r="C87" s="26"/>
      <c r="D87" s="26"/>
      <c r="E87" s="26"/>
      <c r="F87" s="33"/>
      <c r="G87" s="26"/>
      <c r="H87" s="26"/>
    </row>
    <row r="88" spans="1:8" x14ac:dyDescent="0.25">
      <c r="A88" s="29"/>
      <c r="B88" s="32"/>
      <c r="C88" s="26"/>
      <c r="D88" s="26"/>
      <c r="E88" s="26"/>
      <c r="F88" s="33"/>
      <c r="G88" s="26"/>
      <c r="H88" s="26"/>
    </row>
    <row r="89" spans="1:8" x14ac:dyDescent="0.25">
      <c r="A89" s="29"/>
      <c r="B89" s="32"/>
      <c r="C89" s="26"/>
      <c r="D89" s="26"/>
      <c r="E89" s="26"/>
      <c r="F89" s="33"/>
      <c r="G89" s="26"/>
      <c r="H89" s="26"/>
    </row>
    <row r="90" spans="1:8" x14ac:dyDescent="0.25">
      <c r="A90" s="29"/>
      <c r="B90" s="32"/>
      <c r="C90" s="26"/>
      <c r="D90" s="26"/>
      <c r="E90" s="26"/>
      <c r="F90" s="33"/>
      <c r="G90" s="26"/>
      <c r="H90" s="26"/>
    </row>
    <row r="91" spans="1:8" x14ac:dyDescent="0.25">
      <c r="A91" s="29"/>
      <c r="B91" s="32"/>
      <c r="C91" s="26"/>
      <c r="D91" s="26"/>
      <c r="E91" s="26"/>
      <c r="F91" s="33"/>
      <c r="G91" s="26"/>
      <c r="H91" s="26"/>
    </row>
    <row r="92" spans="1:8" x14ac:dyDescent="0.25">
      <c r="A92" s="29"/>
      <c r="B92" s="32"/>
      <c r="C92" s="26"/>
      <c r="D92" s="26"/>
      <c r="E92" s="26"/>
      <c r="F92" s="33"/>
      <c r="G92" s="26"/>
      <c r="H92" s="26"/>
    </row>
    <row r="93" spans="1:8" x14ac:dyDescent="0.25">
      <c r="A93" s="34"/>
      <c r="B93" s="34"/>
      <c r="C93" s="34"/>
      <c r="D93" s="34"/>
      <c r="E93" s="34"/>
      <c r="F93" s="35"/>
    </row>
    <row r="94" spans="1:8" x14ac:dyDescent="0.25">
      <c r="A94" s="34"/>
      <c r="B94" s="34"/>
      <c r="C94" s="34"/>
      <c r="D94" s="34"/>
      <c r="E94" s="34"/>
      <c r="F94" s="35"/>
    </row>
    <row r="95" spans="1:8" x14ac:dyDescent="0.25">
      <c r="A95" s="34"/>
      <c r="B95" s="34"/>
      <c r="C95" s="34"/>
      <c r="D95" s="34"/>
      <c r="E95" s="34"/>
      <c r="F95" s="35"/>
    </row>
    <row r="96" spans="1:8" x14ac:dyDescent="0.25">
      <c r="A96" s="34"/>
      <c r="B96" s="34"/>
      <c r="C96" s="34"/>
      <c r="D96" s="34"/>
      <c r="E96" s="34"/>
      <c r="F96" s="35"/>
    </row>
  </sheetData>
  <mergeCells count="70">
    <mergeCell ref="A19:F19"/>
    <mergeCell ref="G26:H26"/>
    <mergeCell ref="DU3:EB3"/>
    <mergeCell ref="EC3:EJ3"/>
    <mergeCell ref="EK3:ER3"/>
    <mergeCell ref="BA3:BH3"/>
    <mergeCell ref="BI3:BP3"/>
    <mergeCell ref="BQ3:BX3"/>
    <mergeCell ref="BY3:CF3"/>
    <mergeCell ref="CG3:CN3"/>
    <mergeCell ref="M3:T3"/>
    <mergeCell ref="U3:AB3"/>
    <mergeCell ref="AC3:AJ3"/>
    <mergeCell ref="AK3:AR3"/>
    <mergeCell ref="AS3:AZ3"/>
    <mergeCell ref="A8:F8"/>
    <mergeCell ref="ES3:EZ3"/>
    <mergeCell ref="CO3:CV3"/>
    <mergeCell ref="CW3:DD3"/>
    <mergeCell ref="DE3:DL3"/>
    <mergeCell ref="DM3:DT3"/>
    <mergeCell ref="IK3:IR3"/>
    <mergeCell ref="FA3:FH3"/>
    <mergeCell ref="FI3:FP3"/>
    <mergeCell ref="FQ3:FX3"/>
    <mergeCell ref="FY3:GF3"/>
    <mergeCell ref="GG3:GN3"/>
    <mergeCell ref="GO3:GV3"/>
    <mergeCell ref="GW3:HD3"/>
    <mergeCell ref="HE3:HL3"/>
    <mergeCell ref="HM3:HT3"/>
    <mergeCell ref="HU3:IB3"/>
    <mergeCell ref="IC3:IJ3"/>
    <mergeCell ref="HE2:HL2"/>
    <mergeCell ref="HM2:HT2"/>
    <mergeCell ref="HU2:IB2"/>
    <mergeCell ref="IC2:IJ2"/>
    <mergeCell ref="IK2:IR2"/>
    <mergeCell ref="FQ2:FX2"/>
    <mergeCell ref="FY2:GF2"/>
    <mergeCell ref="GG2:GN2"/>
    <mergeCell ref="GO2:GV2"/>
    <mergeCell ref="GW2:HD2"/>
    <mergeCell ref="EC2:EJ2"/>
    <mergeCell ref="EK2:ER2"/>
    <mergeCell ref="ES2:EZ2"/>
    <mergeCell ref="FA2:FH2"/>
    <mergeCell ref="FI2:FP2"/>
    <mergeCell ref="CO2:CV2"/>
    <mergeCell ref="CW2:DD2"/>
    <mergeCell ref="DE2:DL2"/>
    <mergeCell ref="DM2:DT2"/>
    <mergeCell ref="DU2:EB2"/>
    <mergeCell ref="BA2:BH2"/>
    <mergeCell ref="BI2:BP2"/>
    <mergeCell ref="BQ2:BX2"/>
    <mergeCell ref="BY2:CF2"/>
    <mergeCell ref="CG2:CN2"/>
    <mergeCell ref="M2:T2"/>
    <mergeCell ref="U2:AB2"/>
    <mergeCell ref="AC2:AJ2"/>
    <mergeCell ref="AK2:AR2"/>
    <mergeCell ref="AS2:AZ2"/>
    <mergeCell ref="G15:H15"/>
    <mergeCell ref="A1:H1"/>
    <mergeCell ref="A2:H2"/>
    <mergeCell ref="I2:L2"/>
    <mergeCell ref="A3:H3"/>
    <mergeCell ref="I3:L3"/>
    <mergeCell ref="D5:H5"/>
  </mergeCells>
  <printOptions horizontalCentered="1"/>
  <pageMargins left="0.51181102362204722" right="0.51181102362204722" top="0.55118110236220474" bottom="0.55118110236220474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B1" sqref="B1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18" t="s">
        <v>55</v>
      </c>
      <c r="C1" s="18"/>
      <c r="D1" s="22"/>
      <c r="E1" s="22"/>
      <c r="F1" s="22"/>
    </row>
    <row r="2" spans="2:6" x14ac:dyDescent="0.25">
      <c r="B2" s="18" t="s">
        <v>37</v>
      </c>
      <c r="C2" s="18"/>
      <c r="D2" s="22"/>
      <c r="E2" s="22"/>
      <c r="F2" s="22"/>
    </row>
    <row r="3" spans="2:6" x14ac:dyDescent="0.25">
      <c r="B3" s="19"/>
      <c r="C3" s="19"/>
      <c r="D3" s="23"/>
      <c r="E3" s="23"/>
      <c r="F3" s="23"/>
    </row>
    <row r="4" spans="2:6" ht="60" x14ac:dyDescent="0.25">
      <c r="B4" s="19" t="s">
        <v>38</v>
      </c>
      <c r="C4" s="19"/>
      <c r="D4" s="23"/>
      <c r="E4" s="23"/>
      <c r="F4" s="23"/>
    </row>
    <row r="5" spans="2:6" x14ac:dyDescent="0.25">
      <c r="B5" s="19"/>
      <c r="C5" s="19"/>
      <c r="D5" s="23"/>
      <c r="E5" s="23"/>
      <c r="F5" s="23"/>
    </row>
    <row r="6" spans="2:6" ht="30" x14ac:dyDescent="0.25">
      <c r="B6" s="18" t="s">
        <v>39</v>
      </c>
      <c r="C6" s="18"/>
      <c r="D6" s="22"/>
      <c r="E6" s="22" t="s">
        <v>40</v>
      </c>
      <c r="F6" s="22" t="s">
        <v>41</v>
      </c>
    </row>
    <row r="7" spans="2:6" ht="15.75" thickBot="1" x14ac:dyDescent="0.3">
      <c r="B7" s="19"/>
      <c r="C7" s="19"/>
      <c r="D7" s="23"/>
      <c r="E7" s="23"/>
      <c r="F7" s="23"/>
    </row>
    <row r="8" spans="2:6" ht="45.75" thickBot="1" x14ac:dyDescent="0.3">
      <c r="B8" s="20" t="s">
        <v>42</v>
      </c>
      <c r="C8" s="21"/>
      <c r="D8" s="24"/>
      <c r="E8" s="24">
        <v>8</v>
      </c>
      <c r="F8" s="25" t="s">
        <v>43</v>
      </c>
    </row>
    <row r="9" spans="2:6" x14ac:dyDescent="0.25">
      <c r="B9" s="19"/>
      <c r="C9" s="19"/>
      <c r="D9" s="23"/>
      <c r="E9" s="23"/>
      <c r="F9" s="23"/>
    </row>
    <row r="10" spans="2:6" x14ac:dyDescent="0.25">
      <c r="B10" s="19"/>
      <c r="C10" s="19"/>
      <c r="D10" s="23"/>
      <c r="E10" s="23"/>
      <c r="F1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BIENES MUEBLES</vt:lpstr>
      <vt:lpstr>BIENES INM.</vt:lpstr>
      <vt:lpstr>Informe de compatibilidad</vt:lpstr>
      <vt:lpstr>'BIENES INM.'!Área_de_impresión</vt:lpstr>
      <vt:lpstr>'BIENES MUEBLES'!Área_de_impresión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ArancibiaVelazquez</dc:creator>
  <cp:lastModifiedBy>DIF TLAHUALILO</cp:lastModifiedBy>
  <cp:lastPrinted>2019-11-20T19:00:46Z</cp:lastPrinted>
  <dcterms:created xsi:type="dcterms:W3CDTF">2011-06-22T15:46:21Z</dcterms:created>
  <dcterms:modified xsi:type="dcterms:W3CDTF">2024-02-06T21:05:17Z</dcterms:modified>
</cp:coreProperties>
</file>